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emili\OneDrive\Documents\DREES\DREES\Panoramas\Minima 2023\Excels\"/>
    </mc:Choice>
  </mc:AlternateContent>
  <xr:revisionPtr revIDLastSave="0" documentId="13_ncr:1_{4B4E8ABC-6158-4C44-B945-D92CE8F0248F}" xr6:coauthVersionLast="47" xr6:coauthVersionMax="47" xr10:uidLastSave="{00000000-0000-0000-0000-000000000000}"/>
  <bookViews>
    <workbookView xWindow="-110" yWindow="-110" windowWidth="19420" windowHeight="10300" firstSheet="5" activeTab="8" xr2:uid="{00000000-000D-0000-FFFF-FFFF00000000}"/>
  </bookViews>
  <sheets>
    <sheet name="Tableau 1" sheetId="9" r:id="rId1"/>
    <sheet name="Tableau 2" sheetId="2" r:id="rId2"/>
    <sheet name="Tableau 3" sheetId="1" r:id="rId3"/>
    <sheet name="Tableau 4" sheetId="11" r:id="rId4"/>
    <sheet name="Tableau 5" sheetId="4" r:id="rId5"/>
    <sheet name="Tableau 6" sheetId="10" r:id="rId6"/>
    <sheet name="Tableau 7" sheetId="13" r:id="rId7"/>
    <sheet name="Tableau complémentaire 1" sheetId="6" r:id="rId8"/>
    <sheet name="Tableau complémentaire 2" sheetId="14"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 i="13" l="1"/>
</calcChain>
</file>

<file path=xl/sharedStrings.xml><?xml version="1.0" encoding="utf-8"?>
<sst xmlns="http://schemas.openxmlformats.org/spreadsheetml/2006/main" count="205" uniqueCount="159">
  <si>
    <t>Effectifs</t>
  </si>
  <si>
    <t>Point(s) de charge</t>
  </si>
  <si>
    <t>Boursiers</t>
  </si>
  <si>
    <t>Type de cursus</t>
  </si>
  <si>
    <t>secteur privé</t>
  </si>
  <si>
    <t>Écoles de commerce</t>
  </si>
  <si>
    <t>Autres écoles</t>
  </si>
  <si>
    <t>-</t>
  </si>
  <si>
    <t>2016-2017</t>
  </si>
  <si>
    <t>2017-2018</t>
  </si>
  <si>
    <t>2018-2019</t>
  </si>
  <si>
    <t>2019-2020</t>
  </si>
  <si>
    <t>2020-2021</t>
  </si>
  <si>
    <t>Académie</t>
  </si>
  <si>
    <t>Aix-Marseille</t>
  </si>
  <si>
    <t>Amiens</t>
  </si>
  <si>
    <t>Besancon</t>
  </si>
  <si>
    <t>Bordeaux</t>
  </si>
  <si>
    <t>Clermont-Ferrand</t>
  </si>
  <si>
    <t>Corse</t>
  </si>
  <si>
    <t>Creteil</t>
  </si>
  <si>
    <t>Dijon</t>
  </si>
  <si>
    <t>Grenoble</t>
  </si>
  <si>
    <t>Guadeloupe</t>
  </si>
  <si>
    <t>Guyane</t>
  </si>
  <si>
    <t>Lille</t>
  </si>
  <si>
    <t>Limoges</t>
  </si>
  <si>
    <t>Lyon</t>
  </si>
  <si>
    <t>Martinique</t>
  </si>
  <si>
    <t>Mayotte</t>
  </si>
  <si>
    <t>Montpellier</t>
  </si>
  <si>
    <t>Nancy-Metz</t>
  </si>
  <si>
    <t>Nantes</t>
  </si>
  <si>
    <t>Nice</t>
  </si>
  <si>
    <t>Normandie</t>
  </si>
  <si>
    <t>Paris</t>
  </si>
  <si>
    <t>Poitiers</t>
  </si>
  <si>
    <t>Reims</t>
  </si>
  <si>
    <t>Rennes</t>
  </si>
  <si>
    <t>Strasbourg</t>
  </si>
  <si>
    <t>Toulouse</t>
  </si>
  <si>
    <t>Versailles</t>
  </si>
  <si>
    <t>secteur public</t>
  </si>
  <si>
    <t xml:space="preserve"> En %</t>
  </si>
  <si>
    <t>En euros</t>
  </si>
  <si>
    <t>En %</t>
  </si>
  <si>
    <t>Ensemble</t>
  </si>
  <si>
    <t>Part de femmes
(en %)</t>
  </si>
  <si>
    <t>Effectifs de boursiers
(en nombre)</t>
  </si>
  <si>
    <t xml:space="preserve">Université, dont </t>
  </si>
  <si>
    <t>Grands établissements de type université</t>
  </si>
  <si>
    <t xml:space="preserve">Part de boursiers </t>
  </si>
  <si>
    <t>Évolution annuelle (en %)</t>
  </si>
  <si>
    <t>Effectifs (en milliers)</t>
  </si>
  <si>
    <t>Sexe</t>
  </si>
  <si>
    <t>Cursus</t>
  </si>
  <si>
    <t>Secteur</t>
  </si>
  <si>
    <t>2021-2022</t>
  </si>
  <si>
    <t>Année universitaire</t>
  </si>
  <si>
    <t xml:space="preserve">Homme </t>
  </si>
  <si>
    <t xml:space="preserve">Femme </t>
  </si>
  <si>
    <t xml:space="preserve">Université </t>
  </si>
  <si>
    <t xml:space="preserve">CPGE </t>
  </si>
  <si>
    <t xml:space="preserve">STS </t>
  </si>
  <si>
    <t xml:space="preserve">Autres </t>
  </si>
  <si>
    <t xml:space="preserve">Public </t>
  </si>
  <si>
    <t xml:space="preserve">Privé </t>
  </si>
  <si>
    <t>Ensemble des étudiants</t>
  </si>
  <si>
    <t>Ensemble des jeunes de 18 à 25 ans</t>
  </si>
  <si>
    <t>Caractéristiques</t>
  </si>
  <si>
    <t>Ensemble des étudiants dans les formations éligibles aux bourses</t>
  </si>
  <si>
    <t>Évolution annuelle (en %)</t>
  </si>
  <si>
    <t>+0,8</t>
  </si>
  <si>
    <t>+2,2</t>
  </si>
  <si>
    <t>+4,4</t>
  </si>
  <si>
    <t>+2,0</t>
  </si>
  <si>
    <t>+1,6</t>
  </si>
  <si>
    <t>+3,4</t>
  </si>
  <si>
    <t>+0,1</t>
  </si>
  <si>
    <t>Ensemble des étudiants inscrits dans des formations éligibles</t>
  </si>
  <si>
    <t>Moins de 21 ans</t>
  </si>
  <si>
    <t>24 ans ou plus</t>
  </si>
  <si>
    <t>21 à 23 ans</t>
  </si>
  <si>
    <t>Part des boursiers du MESR (en %)</t>
  </si>
  <si>
    <t>Effectifs (en nombre)</t>
  </si>
  <si>
    <t>Effectifs de bénéficiaires</t>
  </si>
  <si>
    <t>Échelon 0 bis</t>
  </si>
  <si>
    <t>Échelon 1</t>
  </si>
  <si>
    <t>Échelon 2</t>
  </si>
  <si>
    <t>Échelon 3</t>
  </si>
  <si>
    <t>Échelon 4</t>
  </si>
  <si>
    <t>Échelon 5</t>
  </si>
  <si>
    <t>Échelon 6</t>
  </si>
  <si>
    <t>Échelon 7</t>
  </si>
  <si>
    <t>Répartion des effectifs selon l’échelon (en %)</t>
  </si>
  <si>
    <t>Formations d’ingénieurs hors université</t>
  </si>
  <si>
    <t>Ensemble des cursus, dont (hors scolarité à l’étranger)</t>
  </si>
  <si>
    <t xml:space="preserve">École d’ingénieur </t>
  </si>
  <si>
    <t>École de commerce</t>
  </si>
  <si>
    <t>filières d’ingénieurs</t>
  </si>
  <si>
    <t>université hors IUT et filières d’ingénieurs</t>
  </si>
  <si>
    <t>La Réunion</t>
  </si>
  <si>
    <t>Orléans-Tours</t>
  </si>
  <si>
    <t>En euros courants</t>
  </si>
  <si>
    <t>BCS</t>
  </si>
  <si>
    <t>Aide au mérite</t>
  </si>
  <si>
    <t>2022-2023</t>
  </si>
  <si>
    <r>
      <rPr>
        <b/>
        <sz val="8"/>
        <color theme="1"/>
        <rFont val="Arial"/>
        <family val="2"/>
      </rPr>
      <t>Source &gt;</t>
    </r>
    <r>
      <rPr>
        <sz val="8"/>
        <color theme="1"/>
        <rFont val="Arial"/>
        <family val="2"/>
      </rPr>
      <t xml:space="preserve"> Législation.</t>
    </r>
  </si>
  <si>
    <r>
      <t>Part de boursiers</t>
    </r>
    <r>
      <rPr>
        <b/>
        <vertAlign val="superscript"/>
        <sz val="8"/>
        <color theme="1"/>
        <rFont val="Arial"/>
        <family val="2"/>
      </rPr>
      <t>1</t>
    </r>
  </si>
  <si>
    <r>
      <t>Part de boursières parmi les femmes étudiantes</t>
    </r>
    <r>
      <rPr>
        <b/>
        <vertAlign val="superscript"/>
        <sz val="8"/>
        <color theme="1"/>
        <rFont val="Arial"/>
        <family val="2"/>
      </rPr>
      <t>1</t>
    </r>
  </si>
  <si>
    <r>
      <t>Part de boursiers parmi les hommes étudiants</t>
    </r>
    <r>
      <rPr>
        <b/>
        <vertAlign val="superscript"/>
        <sz val="8"/>
        <color theme="1"/>
        <rFont val="Arial"/>
        <family val="2"/>
      </rPr>
      <t>1</t>
    </r>
  </si>
  <si>
    <r>
      <t>CPGE</t>
    </r>
    <r>
      <rPr>
        <vertAlign val="superscript"/>
        <sz val="8"/>
        <color theme="1"/>
        <rFont val="Arial"/>
        <family val="2"/>
      </rPr>
      <t>3</t>
    </r>
    <r>
      <rPr>
        <sz val="8"/>
        <color theme="1"/>
        <rFont val="Arial"/>
        <family val="2"/>
      </rPr>
      <t>, dont</t>
    </r>
  </si>
  <si>
    <r>
      <t>STS</t>
    </r>
    <r>
      <rPr>
        <vertAlign val="superscript"/>
        <sz val="8"/>
        <color theme="1"/>
        <rFont val="Arial"/>
        <family val="2"/>
      </rPr>
      <t>4</t>
    </r>
    <r>
      <rPr>
        <sz val="8"/>
        <color theme="1"/>
        <rFont val="Arial"/>
        <family val="2"/>
      </rPr>
      <t xml:space="preserve"> et assimilées, dont </t>
    </r>
  </si>
  <si>
    <r>
      <t>Scolarité à l’étranger</t>
    </r>
    <r>
      <rPr>
        <vertAlign val="superscript"/>
        <sz val="8"/>
        <color theme="1"/>
        <rFont val="Arial"/>
        <family val="2"/>
      </rPr>
      <t>5</t>
    </r>
  </si>
  <si>
    <r>
      <t>IUT</t>
    </r>
    <r>
      <rPr>
        <vertAlign val="superscript"/>
        <sz val="8"/>
        <color theme="1"/>
        <rFont val="Arial"/>
        <family val="2"/>
      </rPr>
      <t>2</t>
    </r>
  </si>
  <si>
    <r>
      <t>Age</t>
    </r>
    <r>
      <rPr>
        <b/>
        <vertAlign val="superscript"/>
        <sz val="8"/>
        <rFont val="Arial"/>
        <family val="2"/>
      </rPr>
      <t>1</t>
    </r>
  </si>
  <si>
    <t>Établissements d’enseignement universitaire privés</t>
  </si>
  <si>
    <t>Tableau complémentaire 1. Part de boursiers par académie pour l’année universitaire 2021-2022</t>
  </si>
  <si>
    <t>Montant annuel
(en euros)</t>
  </si>
  <si>
    <t>Tableau 5. Effectifs et parts de boursiers par type de cursus, pour l’année universitaire 2021-2022</t>
  </si>
  <si>
    <t>-3,9</t>
  </si>
  <si>
    <t>-1,4</t>
  </si>
  <si>
    <t>+11,8</t>
  </si>
  <si>
    <t>+8,7</t>
  </si>
  <si>
    <t>+4,5</t>
  </si>
  <si>
    <t>+10,0</t>
  </si>
  <si>
    <t>-4,7</t>
  </si>
  <si>
    <t>+42,0</t>
  </si>
  <si>
    <t>+5,4</t>
  </si>
  <si>
    <t>+1,7</t>
  </si>
  <si>
    <t>-8,5</t>
  </si>
  <si>
    <t>+1,0</t>
  </si>
  <si>
    <t>+11,3</t>
  </si>
  <si>
    <t>+0,4</t>
  </si>
  <si>
    <t>-10,3</t>
  </si>
  <si>
    <t>+4,6</t>
  </si>
  <si>
    <t>+7,0</t>
  </si>
  <si>
    <t>Évolution annuelle (en %, euros courants)</t>
  </si>
  <si>
    <t>2023-2024</t>
  </si>
  <si>
    <t>Tableau 4. Caractéristiques des boursiers sur critères sociaux, pour l’année universitaire 2021-2022</t>
  </si>
  <si>
    <t>Montants (en millions d’euros courants)</t>
  </si>
  <si>
    <t>Montant annuel
(en millions d’euros courants)</t>
  </si>
  <si>
    <t>Évolution annuelle
(en %)</t>
  </si>
  <si>
    <r>
      <rPr>
        <b/>
        <sz val="8"/>
        <color theme="1"/>
        <rFont val="Arial"/>
        <family val="2"/>
      </rPr>
      <t>Champ &gt;</t>
    </r>
    <r>
      <rPr>
        <sz val="8"/>
        <color theme="1"/>
        <rFont val="Arial"/>
        <family val="2"/>
      </rPr>
      <t xml:space="preserve"> France, ensemble des bénéficiaires d’une BCS, d’une aide au mérite, d’une ASAP ou ASAA.
</t>
    </r>
    <r>
      <rPr>
        <b/>
        <sz val="8"/>
        <color theme="1"/>
        <rFont val="Arial"/>
        <family val="2"/>
      </rPr>
      <t>Source &gt;</t>
    </r>
    <r>
      <rPr>
        <sz val="8"/>
        <color theme="1"/>
        <rFont val="Arial"/>
        <family val="2"/>
      </rPr>
      <t xml:space="preserve"> MESR-DGESIP.</t>
    </r>
  </si>
  <si>
    <r>
      <rPr>
        <b/>
        <sz val="8"/>
        <rFont val="Arial"/>
        <family val="2"/>
      </rPr>
      <t>Lecture &gt;</t>
    </r>
    <r>
      <rPr>
        <sz val="8"/>
        <rFont val="Arial"/>
        <family val="2"/>
      </rPr>
      <t xml:space="preserve"> Pour un étudiant avec neuf points de charge, si les ressources sont comprises entre 34 058 euros et 38 563 euros, il sera boursier d’échelon 2.
</t>
    </r>
    <r>
      <rPr>
        <b/>
        <sz val="8"/>
        <rFont val="Arial"/>
        <family val="2"/>
      </rPr>
      <t xml:space="preserve">Source &gt; </t>
    </r>
    <r>
      <rPr>
        <sz val="8"/>
        <rFont val="Arial"/>
        <family val="2"/>
      </rPr>
      <t xml:space="preserve">Législation. </t>
    </r>
  </si>
  <si>
    <t>Tableau 2. Plafonds annuels de ressources selon le nombre de points de charge et l’échelon de bourse sur critères sociaux (BCS), pour l’année universitaire 2023-2024</t>
  </si>
  <si>
    <t>Tableau 3. Répartition des bénéficiaires d’une bourse sur critères sociaux (BCS) selon l’échelon, pour l’année universitaire 2021-2022</t>
  </si>
  <si>
    <r>
      <rPr>
        <b/>
        <sz val="8"/>
        <color theme="1"/>
        <rFont val="Arial"/>
        <family val="2"/>
      </rPr>
      <t xml:space="preserve">Note &gt; </t>
    </r>
    <r>
      <rPr>
        <sz val="8"/>
        <color theme="1"/>
        <rFont val="Arial"/>
        <family val="2"/>
      </rPr>
      <t xml:space="preserve">Les effectifs de bénéficiaires d’une BCS sont au 15 mars 2022.
</t>
    </r>
    <r>
      <rPr>
        <b/>
        <sz val="8"/>
        <color theme="1"/>
        <rFont val="Arial"/>
        <family val="2"/>
      </rPr>
      <t>Lecture &gt;</t>
    </r>
    <r>
      <rPr>
        <sz val="8"/>
        <color theme="1"/>
        <rFont val="Arial"/>
        <family val="2"/>
      </rPr>
      <t xml:space="preserve"> Durant l’année universitaire 2021-2022, 229 600 étudiants sont boursiers au premier échelon (échelon 0 bis). Ils représentent 31,9 % des étudiants boursiers du ministère de l’Enseignement supérieur et de la Recherche (MESR). 57,2 % d’entre eux sont des femmes.
</t>
    </r>
    <r>
      <rPr>
        <b/>
        <sz val="8"/>
        <color theme="1"/>
        <rFont val="Arial"/>
        <family val="2"/>
      </rPr>
      <t>Champ &gt;</t>
    </r>
    <r>
      <rPr>
        <sz val="8"/>
        <color theme="1"/>
        <rFont val="Arial"/>
        <family val="2"/>
      </rPr>
      <t xml:space="preserve"> France (hors Polynésie et Nouvelle-Calédonie), ensemble des étudiants bénéficiaires d’une BCS du MESR.
</t>
    </r>
    <r>
      <rPr>
        <b/>
        <sz val="8"/>
        <color theme="1"/>
        <rFont val="Arial"/>
        <family val="2"/>
      </rPr>
      <t>Source &gt;</t>
    </r>
    <r>
      <rPr>
        <sz val="8"/>
        <color theme="1"/>
        <rFont val="Arial"/>
        <family val="2"/>
      </rPr>
      <t xml:space="preserve"> MESR-SIES, Aglaé (extraction au 15 mars 2022).</t>
    </r>
  </si>
  <si>
    <r>
      <t xml:space="preserve">CPGE : classes préparatoires aux grandes écoles. STS : section de technicien supérieur.
1. L’âge est mesuré fin 2021. La méthodologie de calcul de l’âge des étudiants dans les formations éligibles aux bourses a été affinée par rapport à l’édition de l’année précédente. À méthodologie constante, la répartition par âge de ces étudiants reste identique à celle de 2020-2021 (les valeurs des trois modalités sont égales à 58 %, 33 % et 9 % en 2020-2021).
</t>
    </r>
    <r>
      <rPr>
        <b/>
        <sz val="8"/>
        <rFont val="Arial"/>
        <family val="2"/>
      </rPr>
      <t>Note &gt;</t>
    </r>
    <r>
      <rPr>
        <sz val="8"/>
        <rFont val="Arial"/>
        <family val="2"/>
      </rPr>
      <t xml:space="preserve"> Les effectifs de bénéficiaires d’une bourse sur critères sociaux (BCS) sont au 15 mars 2022.
</t>
    </r>
    <r>
      <rPr>
        <b/>
        <sz val="8"/>
        <rFont val="Arial"/>
        <family val="2"/>
      </rPr>
      <t xml:space="preserve">Champ &gt; </t>
    </r>
    <r>
      <rPr>
        <sz val="8"/>
        <rFont val="Arial"/>
        <family val="2"/>
      </rPr>
      <t xml:space="preserve">France (hors Polynésie et Nouvelle-Calédonie), ensemble des étudiants bénéficiaires d’une BCS du ministère de l’Enseignement supérieur et de la Recherche (MESR) et ensemble des étudiants dans des formations éligibles à une BCS du MESR ; ensemble des étudiants en France métropolitaine et dans les départements d’outre-mer (y compris ceux dans des formations ne relevant pas du MESR et ceux dans des formations en relevant mais non éligibles aux BCS) ; ensemble des jeunes de 18 à 25 ans : personnes vivant en logement ordinaire en France (hors Mayotte).
</t>
    </r>
    <r>
      <rPr>
        <b/>
        <sz val="8"/>
        <rFont val="Arial"/>
        <family val="2"/>
      </rPr>
      <t>Sources &gt;</t>
    </r>
    <r>
      <rPr>
        <sz val="8"/>
        <rFont val="Arial"/>
        <family val="2"/>
      </rPr>
      <t xml:space="preserve"> MESR-SIES, Aglaé (extraction au 15 mars 2022), Sise-Inscrits, BPBAC, Synthèse-Sise ; Insee, enquête Emploi 2021.</t>
    </r>
  </si>
  <si>
    <r>
      <t xml:space="preserve">1. La part de boursiers correspond au nombre de boursiers rapporté à l’ensemble des étudiants dans des formations éligibles aux bourses sur critères sociaux (BCS).
2. Les IUT (institut universitaire de technologie) préparent au DUT (diplôme universitaire de technologie), diplôme de niveau Bac+2, et au BUT (bachelor universitaire de technologie), diplôme de niveau Bac+3.
3. Les CPGE (classes préparatoires aux grandes écoles) préparent, en deux ans, les étudiants aux concours d’entrée dans les grandes écoles et les écoles d’ingénieur.
4. Les STS (section de technicien supérieur) préparent essentiellement au BTS (brevet de technicien supérieur), diplôme de niveau Bac+2.
5. Il s’agit d’étudiants qui perçoivent une BCS en étant inscrits dans un établissement d’enseignement supérieur à l’étranger.
</t>
    </r>
    <r>
      <rPr>
        <b/>
        <sz val="8"/>
        <rFont val="Arial"/>
        <family val="2"/>
      </rPr>
      <t>Note &gt;</t>
    </r>
    <r>
      <rPr>
        <sz val="8"/>
        <rFont val="Arial"/>
        <family val="2"/>
      </rPr>
      <t xml:space="preserve"> Les effectifs de bénéficiaires d’une BCS sont au 15 mars 2022.
</t>
    </r>
    <r>
      <rPr>
        <b/>
        <sz val="8"/>
        <rFont val="Arial"/>
        <family val="2"/>
      </rPr>
      <t>Champ &gt;</t>
    </r>
    <r>
      <rPr>
        <sz val="8"/>
        <rFont val="Arial"/>
        <family val="2"/>
      </rPr>
      <t xml:space="preserve"> France (hors Polynésie et Nouvelle-Calédonie), ensemble des étudiants dans des formations éligibles à une BCS du ministère de l’Enseignement supérieur et de la Recherche (MESR).
</t>
    </r>
    <r>
      <rPr>
        <b/>
        <sz val="8"/>
        <rFont val="Arial"/>
        <family val="2"/>
      </rPr>
      <t>Source &gt;</t>
    </r>
    <r>
      <rPr>
        <sz val="8"/>
        <rFont val="Arial"/>
        <family val="2"/>
      </rPr>
      <t xml:space="preserve"> MESR-SIES, Aglaé (extraction au 15 mars 2022).</t>
    </r>
  </si>
  <si>
    <r>
      <rPr>
        <b/>
        <sz val="8"/>
        <color theme="1"/>
        <rFont val="Arial"/>
        <family val="2"/>
      </rPr>
      <t>Champ &gt;</t>
    </r>
    <r>
      <rPr>
        <sz val="8"/>
        <color theme="1"/>
        <rFont val="Arial"/>
        <family val="2"/>
      </rPr>
      <t xml:space="preserve"> France, ensemble des bénéficiaires d’une BCS.
</t>
    </r>
    <r>
      <rPr>
        <b/>
        <sz val="8"/>
        <color theme="1"/>
        <rFont val="Arial"/>
        <family val="2"/>
      </rPr>
      <t>Source &gt;</t>
    </r>
    <r>
      <rPr>
        <sz val="8"/>
        <color theme="1"/>
        <rFont val="Arial"/>
        <family val="2"/>
      </rPr>
      <t xml:space="preserve"> MESR-DGESIP.</t>
    </r>
  </si>
  <si>
    <t>Tableau 7. Dépenses annuelles des bourses sur critères sociaux (BCS), depuis 2017</t>
  </si>
  <si>
    <t>Tableau 1. Montant annuel des bourses sur critères sociaux (BCS) selon l’échelon, depuis l’année universitaire 2021-2022</t>
  </si>
  <si>
    <t>Tableau complémentaire 2. Dépenses annuelles des différentes aides financières du ministère de l’Enseignement supérieur et de la Recherche (MESR) en direction des étudiants précaires, depuis 2017</t>
  </si>
  <si>
    <t>Tableau 6. Effectifs de boursiers et d’étudiants dans des formations éligibles aux bourses, par année universitaire depuis 2016-2017</t>
  </si>
  <si>
    <r>
      <rPr>
        <b/>
        <sz val="8"/>
        <rFont val="Arial"/>
        <family val="2"/>
      </rPr>
      <t xml:space="preserve">Note &gt; </t>
    </r>
    <r>
      <rPr>
        <sz val="8"/>
        <rFont val="Arial"/>
        <family val="2"/>
      </rPr>
      <t xml:space="preserve">Les effectifs de bénéficiaires d’une BCS sont au 15 mars 2022.
</t>
    </r>
    <r>
      <rPr>
        <b/>
        <sz val="8"/>
        <rFont val="Arial"/>
        <family val="2"/>
      </rPr>
      <t xml:space="preserve">Champ &gt; </t>
    </r>
    <r>
      <rPr>
        <sz val="8"/>
        <rFont val="Arial"/>
        <family val="2"/>
      </rPr>
      <t xml:space="preserve">France (hors Polynésie et Nouvelle-Calédonie), ensemble des étudiants éligibles à une bourse sur critères sociaux (BCS) du ministère de l’Enseignement supérieur et de la Recherche (MESR).
</t>
    </r>
    <r>
      <rPr>
        <b/>
        <sz val="8"/>
        <rFont val="Arial"/>
        <family val="2"/>
      </rPr>
      <t>Source &gt;</t>
    </r>
    <r>
      <rPr>
        <sz val="8"/>
        <rFont val="Arial"/>
        <family val="2"/>
      </rPr>
      <t xml:space="preserve"> MESR-SIES, Aglaé (extraction au 15 mars 2022).</t>
    </r>
  </si>
  <si>
    <r>
      <rPr>
        <b/>
        <sz val="8"/>
        <rFont val="Arial"/>
        <family val="2"/>
      </rPr>
      <t>Note &gt;</t>
    </r>
    <r>
      <rPr>
        <sz val="8"/>
        <rFont val="Arial"/>
        <family val="2"/>
      </rPr>
      <t xml:space="preserve"> Les effectifs de bénéficiaires d’une bourse sur critères sociaux (BCS) sont au 15 mars de l’année </t>
    </r>
    <r>
      <rPr>
        <i/>
        <sz val="8"/>
        <rFont val="Arial"/>
        <family val="2"/>
      </rPr>
      <t>n+1</t>
    </r>
    <r>
      <rPr>
        <sz val="8"/>
        <rFont val="Arial"/>
        <family val="2"/>
      </rPr>
      <t xml:space="preserve">.
</t>
    </r>
    <r>
      <rPr>
        <b/>
        <sz val="8"/>
        <rFont val="Arial"/>
        <family val="2"/>
      </rPr>
      <t>Champ &gt;</t>
    </r>
    <r>
      <rPr>
        <sz val="8"/>
        <rFont val="Arial"/>
        <family val="2"/>
      </rPr>
      <t xml:space="preserve"> France (hors Polynésie et Nouvelle-Calédonie), ensemble des étudiants bénéficiaires d’une BCS du ministère de l’Enseignement supérieur et de la Recherche (MESR) et ensemble des étudiants dans des formations éligibles à une BCS du MESR.
</t>
    </r>
    <r>
      <rPr>
        <b/>
        <sz val="8"/>
        <rFont val="Arial"/>
        <family val="2"/>
      </rPr>
      <t xml:space="preserve">Sources &gt; </t>
    </r>
    <r>
      <rPr>
        <sz val="8"/>
        <rFont val="Arial"/>
        <family val="2"/>
      </rPr>
      <t>MESR-SIES, Aglaé (extractions annuelles au 15 mars de l’année</t>
    </r>
    <r>
      <rPr>
        <i/>
        <sz val="8"/>
        <rFont val="Arial"/>
        <family val="2"/>
      </rPr>
      <t xml:space="preserve"> n+1</t>
    </r>
    <r>
      <rPr>
        <sz val="8"/>
        <rFont val="Arial"/>
        <family val="2"/>
      </rPr>
      <t>), Sise-Inscrits, BPBAC, Synthèse-Sise.</t>
    </r>
  </si>
  <si>
    <t>Aide spécifique ponctuelle (Asap)</t>
  </si>
  <si>
    <t>Allocation spécifique annuelle (Asaa)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</si>
</sst>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0"/>
    <numFmt numFmtId="167" formatCode="0.0%"/>
    <numFmt numFmtId="168" formatCode="_-* #,##0.00\ _€_-;\-* #,##0.00\ _€_-;_-* &quot;-&quot;??\ _€_-;_-@_-"/>
  </numFmts>
  <fonts count="19" x14ac:knownFonts="1">
    <font>
      <sz val="11"/>
      <color theme="1"/>
      <name val="Calibri"/>
      <family val="2"/>
      <scheme val="minor"/>
    </font>
    <font>
      <sz val="10"/>
      <name val="Arial"/>
      <family val="2"/>
    </font>
    <font>
      <u/>
      <sz val="11"/>
      <color theme="10"/>
      <name val="Calibri"/>
      <family val="2"/>
      <scheme val="minor"/>
    </font>
    <font>
      <sz val="8"/>
      <name val="Arial"/>
      <family val="2"/>
    </font>
    <font>
      <b/>
      <sz val="8"/>
      <name val="Arial"/>
      <family val="2"/>
    </font>
    <font>
      <b/>
      <sz val="8"/>
      <color theme="1"/>
      <name val="Arial"/>
      <family val="2"/>
    </font>
    <font>
      <sz val="8"/>
      <color theme="1"/>
      <name val="Arial"/>
      <family val="2"/>
    </font>
    <font>
      <u/>
      <sz val="8"/>
      <color theme="1"/>
      <name val="Arial"/>
      <family val="2"/>
    </font>
    <font>
      <b/>
      <vertAlign val="superscript"/>
      <sz val="8"/>
      <color theme="1"/>
      <name val="Arial"/>
      <family val="2"/>
    </font>
    <font>
      <i/>
      <sz val="8"/>
      <color theme="1"/>
      <name val="Arial"/>
      <family val="2"/>
    </font>
    <font>
      <vertAlign val="superscript"/>
      <sz val="8"/>
      <color theme="1"/>
      <name val="Arial"/>
      <family val="2"/>
    </font>
    <font>
      <b/>
      <vertAlign val="superscript"/>
      <sz val="8"/>
      <name val="Arial"/>
      <family val="2"/>
    </font>
    <font>
      <sz val="11"/>
      <color theme="1"/>
      <name val="Calibri"/>
      <family val="2"/>
      <scheme val="minor"/>
    </font>
    <font>
      <sz val="10"/>
      <name val="MS Sans Serif"/>
    </font>
    <font>
      <sz val="10"/>
      <name val="MS Sans Serif"/>
      <family val="2"/>
    </font>
    <font>
      <u/>
      <sz val="10"/>
      <color indexed="12"/>
      <name val="Arial"/>
      <family val="2"/>
    </font>
    <font>
      <u/>
      <sz val="10"/>
      <color indexed="30"/>
      <name val="Arial"/>
      <family val="2"/>
    </font>
    <font>
      <b/>
      <sz val="10"/>
      <color rgb="FF000000"/>
      <name val="Calibri"/>
      <family val="2"/>
      <scheme val="minor"/>
    </font>
    <font>
      <i/>
      <sz val="8"/>
      <name val="Arial"/>
      <family val="2"/>
    </font>
  </fonts>
  <fills count="3">
    <fill>
      <patternFill patternType="none"/>
    </fill>
    <fill>
      <patternFill patternType="gray125"/>
    </fill>
    <fill>
      <patternFill patternType="solid">
        <fgColor theme="0"/>
        <bgColor indexed="64"/>
      </patternFill>
    </fill>
  </fills>
  <borders count="2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style="medium">
        <color rgb="FFFFFFFF"/>
      </top>
      <bottom/>
      <diagonal/>
    </border>
    <border>
      <left style="hair">
        <color indexed="64"/>
      </left>
      <right/>
      <top/>
      <bottom style="medium">
        <color rgb="FFFFFFFF"/>
      </bottom>
      <diagonal/>
    </border>
    <border>
      <left style="hair">
        <color indexed="64"/>
      </left>
      <right style="hair">
        <color indexed="64"/>
      </right>
      <top style="hair">
        <color indexed="64"/>
      </top>
      <bottom style="medium">
        <color rgb="FFFFFFFF"/>
      </bottom>
      <diagonal/>
    </border>
    <border>
      <left style="hair">
        <color indexed="64"/>
      </left>
      <right style="hair">
        <color indexed="64"/>
      </right>
      <top/>
      <bottom style="medium">
        <color rgb="FFFFFFFF"/>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hair">
        <color indexed="64"/>
      </left>
      <right style="hair">
        <color indexed="64"/>
      </right>
      <top/>
      <bottom style="thin">
        <color theme="0"/>
      </bottom>
      <diagonal/>
    </border>
    <border>
      <left style="hair">
        <color indexed="64"/>
      </left>
      <right style="hair">
        <color indexed="64"/>
      </right>
      <top style="thin">
        <color theme="0"/>
      </top>
      <bottom style="thin">
        <color theme="0"/>
      </bottom>
      <diagonal/>
    </border>
    <border>
      <left style="hair">
        <color indexed="64"/>
      </left>
      <right style="hair">
        <color indexed="64"/>
      </right>
      <top style="hair">
        <color indexed="64"/>
      </top>
      <bottom style="thin">
        <color theme="0"/>
      </bottom>
      <diagonal/>
    </border>
  </borders>
  <cellStyleXfs count="20">
    <xf numFmtId="0" fontId="0" fillId="0" borderId="0"/>
    <xf numFmtId="0" fontId="1" fillId="0" borderId="0"/>
    <xf numFmtId="0" fontId="2" fillId="0" borderId="0" applyNumberFormat="0" applyFill="0" applyBorder="0" applyAlignment="0" applyProtection="0"/>
    <xf numFmtId="0" fontId="1" fillId="0" borderId="0"/>
    <xf numFmtId="9" fontId="12" fillId="0" borderId="0" applyFont="0" applyFill="0" applyBorder="0" applyAlignment="0" applyProtection="0"/>
    <xf numFmtId="0" fontId="13"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 fillId="0" borderId="0" applyNumberFormat="0" applyFill="0" applyBorder="0" applyAlignment="0" applyProtection="0"/>
    <xf numFmtId="0" fontId="16" fillId="0" borderId="0" applyNumberFormat="0" applyFill="0" applyBorder="0" applyAlignment="0" applyProtection="0">
      <alignment vertical="top"/>
      <protection locked="0"/>
    </xf>
    <xf numFmtId="40" fontId="14" fillId="0" borderId="0" applyFont="0" applyFill="0" applyBorder="0" applyAlignment="0" applyProtection="0"/>
    <xf numFmtId="168" fontId="1" fillId="0" borderId="0" applyFont="0" applyFill="0" applyBorder="0" applyAlignment="0" applyProtection="0"/>
    <xf numFmtId="168" fontId="12" fillId="0" borderId="0" applyFont="0" applyFill="0" applyBorder="0" applyAlignment="0" applyProtection="0"/>
    <xf numFmtId="0" fontId="12" fillId="0" borderId="0"/>
    <xf numFmtId="0" fontId="14" fillId="0" borderId="0"/>
    <xf numFmtId="0" fontId="14" fillId="0" borderId="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cellStyleXfs>
  <cellXfs count="213">
    <xf numFmtId="0" fontId="0" fillId="0" borderId="0" xfId="0"/>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vertical="center"/>
    </xf>
    <xf numFmtId="0" fontId="6" fillId="0" borderId="0" xfId="0" applyFont="1"/>
    <xf numFmtId="0" fontId="6" fillId="0" borderId="10" xfId="0" applyFont="1" applyBorder="1"/>
    <xf numFmtId="0" fontId="6" fillId="0" borderId="6" xfId="0" applyFont="1" applyBorder="1"/>
    <xf numFmtId="0" fontId="5" fillId="0" borderId="1" xfId="0" applyFont="1" applyBorder="1"/>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 xfId="0" applyFont="1" applyBorder="1" applyAlignment="1">
      <alignment horizontal="center"/>
    </xf>
    <xf numFmtId="0" fontId="6" fillId="0" borderId="0" xfId="0" applyFont="1" applyAlignment="1">
      <alignment horizontal="center"/>
    </xf>
    <xf numFmtId="3" fontId="6" fillId="0" borderId="0" xfId="0" applyNumberFormat="1" applyFont="1" applyAlignment="1">
      <alignment horizontal="center" vertical="center" wrapText="1"/>
    </xf>
    <xf numFmtId="0" fontId="4" fillId="0" borderId="0" xfId="0" applyFont="1" applyAlignment="1">
      <alignment vertical="center"/>
    </xf>
    <xf numFmtId="0" fontId="4" fillId="0" borderId="0" xfId="0" applyFont="1"/>
    <xf numFmtId="0" fontId="3" fillId="0" borderId="0" xfId="0" applyFont="1"/>
    <xf numFmtId="0" fontId="3" fillId="0" borderId="0" xfId="0" applyFont="1" applyAlignment="1">
      <alignment horizontal="left" indent="3"/>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3" fontId="3" fillId="0" borderId="4" xfId="0" applyNumberFormat="1" applyFont="1" applyBorder="1" applyAlignment="1">
      <alignment horizontal="right" vertical="center" wrapText="1" indent="4"/>
    </xf>
    <xf numFmtId="3" fontId="3" fillId="0" borderId="0" xfId="0" applyNumberFormat="1" applyFont="1" applyAlignment="1">
      <alignment horizontal="right" vertical="center" wrapText="1" indent="4"/>
    </xf>
    <xf numFmtId="3" fontId="3" fillId="0" borderId="7" xfId="0" applyNumberFormat="1" applyFont="1" applyBorder="1" applyAlignment="1">
      <alignment horizontal="right" vertical="center" wrapText="1" indent="4"/>
    </xf>
    <xf numFmtId="3" fontId="3" fillId="0" borderId="10" xfId="0" applyNumberFormat="1" applyFont="1" applyBorder="1" applyAlignment="1">
      <alignment horizontal="right" vertical="center" wrapText="1" indent="4"/>
    </xf>
    <xf numFmtId="0" fontId="7" fillId="0" borderId="0" xfId="2" applyFont="1" applyFill="1"/>
    <xf numFmtId="0" fontId="6" fillId="0" borderId="0" xfId="0" applyFont="1" applyAlignment="1">
      <alignment vertical="center" wrapText="1"/>
    </xf>
    <xf numFmtId="164" fontId="6" fillId="0" borderId="0" xfId="0" applyNumberFormat="1" applyFont="1" applyAlignment="1">
      <alignment vertical="center" wrapText="1"/>
    </xf>
    <xf numFmtId="0" fontId="5" fillId="0" borderId="8" xfId="0" applyFont="1" applyBorder="1" applyAlignment="1">
      <alignment vertical="center" wrapText="1"/>
    </xf>
    <xf numFmtId="0" fontId="5" fillId="0" borderId="0" xfId="0" applyFont="1" applyAlignment="1">
      <alignment vertical="center" wrapText="1"/>
    </xf>
    <xf numFmtId="3" fontId="5" fillId="0" borderId="0" xfId="0" applyNumberFormat="1" applyFont="1" applyAlignment="1">
      <alignment vertical="center" wrapText="1"/>
    </xf>
    <xf numFmtId="0" fontId="6" fillId="0" borderId="7" xfId="0" quotePrefix="1" applyFont="1" applyBorder="1" applyAlignment="1">
      <alignment horizontal="right" vertical="center" wrapText="1" indent="4"/>
    </xf>
    <xf numFmtId="0" fontId="5" fillId="0" borderId="0" xfId="0" applyFont="1"/>
    <xf numFmtId="0" fontId="6" fillId="0" borderId="0" xfId="0" applyFont="1" applyAlignment="1">
      <alignment horizontal="right"/>
    </xf>
    <xf numFmtId="0" fontId="5" fillId="0" borderId="11" xfId="0" applyFont="1" applyBorder="1" applyAlignment="1">
      <alignment horizontal="left" vertical="center" wrapText="1"/>
    </xf>
    <xf numFmtId="0" fontId="5" fillId="0" borderId="13" xfId="0" applyFont="1" applyBorder="1" applyAlignment="1">
      <alignment horizontal="center" vertical="center" wrapText="1"/>
    </xf>
    <xf numFmtId="0" fontId="6" fillId="0" borderId="5" xfId="0" applyFont="1" applyBorder="1" applyAlignment="1">
      <alignment horizontal="left" vertical="center"/>
    </xf>
    <xf numFmtId="1" fontId="6" fillId="0" borderId="0" xfId="0" applyNumberFormat="1" applyFont="1"/>
    <xf numFmtId="0" fontId="6" fillId="0" borderId="16" xfId="0" applyFont="1" applyBorder="1" applyAlignment="1">
      <alignment horizontal="left" vertical="center"/>
    </xf>
    <xf numFmtId="0" fontId="5" fillId="0" borderId="15" xfId="0" applyFont="1" applyBorder="1" applyAlignment="1">
      <alignment horizontal="left" vertical="center" wrapText="1"/>
    </xf>
    <xf numFmtId="0" fontId="9" fillId="0" borderId="0" xfId="0" applyFont="1" applyAlignment="1">
      <alignment vertical="center" wrapText="1"/>
    </xf>
    <xf numFmtId="0" fontId="6" fillId="0" borderId="13" xfId="0" applyFont="1" applyBorder="1" applyAlignment="1">
      <alignment horizontal="center" vertical="center" wrapText="1"/>
    </xf>
    <xf numFmtId="164" fontId="6" fillId="0" borderId="0" xfId="0" applyNumberFormat="1" applyFont="1"/>
    <xf numFmtId="0" fontId="6" fillId="0" borderId="1" xfId="0" applyFont="1" applyBorder="1" applyAlignment="1">
      <alignment horizontal="center" vertical="center" wrapText="1"/>
    </xf>
    <xf numFmtId="2" fontId="6" fillId="0" borderId="0" xfId="0" applyNumberFormat="1" applyFont="1"/>
    <xf numFmtId="165" fontId="6" fillId="0" borderId="0" xfId="0" applyNumberFormat="1" applyFont="1"/>
    <xf numFmtId="165" fontId="6" fillId="0" borderId="12" xfId="0" applyNumberFormat="1" applyFont="1" applyBorder="1" applyAlignment="1">
      <alignment horizontal="right" vertical="center" indent="3"/>
    </xf>
    <xf numFmtId="0" fontId="6" fillId="0" borderId="11" xfId="0" quotePrefix="1" applyFont="1" applyBorder="1" applyAlignment="1">
      <alignment horizontal="right" vertical="center" indent="3"/>
    </xf>
    <xf numFmtId="0" fontId="6" fillId="0" borderId="0" xfId="0" applyFont="1" applyAlignment="1">
      <alignment vertical="center"/>
    </xf>
    <xf numFmtId="0" fontId="6" fillId="0" borderId="11" xfId="0" applyFont="1" applyBorder="1" applyAlignment="1">
      <alignment horizontal="center" vertical="center" wrapText="1"/>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6" fillId="0" borderId="5" xfId="0" applyFont="1" applyBorder="1" applyAlignment="1">
      <alignment horizontal="left" vertical="center" indent="1"/>
    </xf>
    <xf numFmtId="0" fontId="6" fillId="0" borderId="8" xfId="0" applyFont="1" applyBorder="1" applyAlignment="1">
      <alignment horizontal="left" vertical="center" indent="1"/>
    </xf>
    <xf numFmtId="0" fontId="4" fillId="0" borderId="10" xfId="0" applyFont="1" applyBorder="1"/>
    <xf numFmtId="0" fontId="3" fillId="0" borderId="0" xfId="0" applyFont="1" applyAlignment="1">
      <alignment horizontal="right"/>
    </xf>
    <xf numFmtId="0" fontId="3" fillId="0" borderId="6" xfId="0" applyFont="1" applyBorder="1"/>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left" vertical="center"/>
    </xf>
    <xf numFmtId="0" fontId="4" fillId="0" borderId="4" xfId="0" applyFont="1" applyBorder="1" applyAlignment="1">
      <alignment horizontal="left" vertical="center"/>
    </xf>
    <xf numFmtId="0" fontId="3" fillId="0" borderId="4" xfId="0" applyFont="1" applyBorder="1" applyAlignment="1">
      <alignment vertical="center"/>
    </xf>
    <xf numFmtId="0" fontId="3" fillId="0" borderId="7" xfId="0" applyFont="1" applyBorder="1" applyAlignment="1">
      <alignment vertical="center"/>
    </xf>
    <xf numFmtId="0" fontId="4" fillId="0" borderId="4" xfId="0" applyFont="1" applyBorder="1" applyAlignment="1">
      <alignment vertical="center"/>
    </xf>
    <xf numFmtId="0" fontId="4" fillId="0" borderId="10" xfId="0" applyFont="1" applyBorder="1" applyAlignment="1">
      <alignment vertical="center"/>
    </xf>
    <xf numFmtId="0" fontId="3" fillId="0" borderId="10" xfId="0" applyFont="1" applyBorder="1"/>
    <xf numFmtId="0" fontId="4" fillId="0" borderId="13" xfId="0" applyFont="1" applyBorder="1" applyAlignment="1">
      <alignment horizontal="center" vertical="center" wrapText="1"/>
    </xf>
    <xf numFmtId="164" fontId="3" fillId="0" borderId="0" xfId="0" applyNumberFormat="1" applyFont="1"/>
    <xf numFmtId="166" fontId="3" fillId="0" borderId="0" xfId="0" applyNumberFormat="1" applyFont="1"/>
    <xf numFmtId="0" fontId="3" fillId="0" borderId="0" xfId="0" applyFont="1" applyAlignment="1">
      <alignment vertical="center"/>
    </xf>
    <xf numFmtId="0" fontId="4" fillId="0" borderId="0" xfId="0" applyFont="1" applyAlignment="1">
      <alignment horizontal="center" vertical="center" wrapText="1"/>
    </xf>
    <xf numFmtId="0" fontId="3" fillId="0" borderId="1" xfId="0" applyFont="1" applyBorder="1" applyAlignment="1">
      <alignment horizontal="left" vertical="center"/>
    </xf>
    <xf numFmtId="164" fontId="3" fillId="0" borderId="0" xfId="0" applyNumberFormat="1" applyFont="1" applyAlignment="1">
      <alignment horizontal="center" vertical="center"/>
    </xf>
    <xf numFmtId="0" fontId="4" fillId="0" borderId="1" xfId="0" applyFont="1" applyBorder="1" applyAlignment="1">
      <alignment horizontal="center" vertical="center"/>
    </xf>
    <xf numFmtId="0" fontId="6" fillId="0" borderId="17" xfId="0" applyFont="1" applyBorder="1" applyAlignment="1">
      <alignment vertical="center"/>
    </xf>
    <xf numFmtId="0" fontId="6" fillId="0" borderId="18" xfId="0" applyFont="1" applyBorder="1" applyAlignment="1">
      <alignment vertical="center"/>
    </xf>
    <xf numFmtId="164" fontId="3" fillId="0" borderId="1" xfId="0" applyNumberFormat="1" applyFont="1" applyBorder="1" applyAlignment="1">
      <alignment horizontal="center" vertical="center"/>
    </xf>
    <xf numFmtId="0" fontId="5" fillId="0" borderId="5" xfId="0" applyFont="1" applyBorder="1" applyAlignment="1">
      <alignment horizontal="center" vertical="center"/>
    </xf>
    <xf numFmtId="165" fontId="6" fillId="2" borderId="12" xfId="0" applyNumberFormat="1" applyFont="1" applyFill="1" applyBorder="1" applyAlignment="1">
      <alignment horizontal="right" vertical="center" indent="3"/>
    </xf>
    <xf numFmtId="167" fontId="6" fillId="0" borderId="12" xfId="4" quotePrefix="1" applyNumberFormat="1" applyFont="1" applyFill="1" applyBorder="1" applyAlignment="1">
      <alignment horizontal="right" vertical="center" indent="3"/>
    </xf>
    <xf numFmtId="0" fontId="6" fillId="0" borderId="5" xfId="0" applyFont="1" applyBorder="1"/>
    <xf numFmtId="3" fontId="17" fillId="0" borderId="0" xfId="5" applyNumberFormat="1" applyFont="1" applyAlignment="1">
      <alignment horizontal="center" vertical="center"/>
    </xf>
    <xf numFmtId="165" fontId="6" fillId="0" borderId="1" xfId="0" applyNumberFormat="1" applyFont="1" applyBorder="1" applyAlignment="1">
      <alignment horizontal="center" vertical="center"/>
    </xf>
    <xf numFmtId="164" fontId="6" fillId="0" borderId="12" xfId="0" quotePrefix="1" applyNumberFormat="1" applyFont="1" applyBorder="1" applyAlignment="1">
      <alignment horizontal="center" vertical="center"/>
    </xf>
    <xf numFmtId="164" fontId="6" fillId="0" borderId="1" xfId="0" quotePrefix="1" applyNumberFormat="1" applyFont="1" applyBorder="1" applyAlignment="1">
      <alignment horizontal="center" vertical="center"/>
    </xf>
    <xf numFmtId="165" fontId="6" fillId="2" borderId="1" xfId="0" applyNumberFormat="1" applyFont="1" applyFill="1" applyBorder="1" applyAlignment="1">
      <alignment horizontal="center" vertical="center"/>
    </xf>
    <xf numFmtId="167" fontId="3" fillId="0" borderId="0" xfId="4" applyNumberFormat="1" applyFont="1" applyFill="1"/>
    <xf numFmtId="167" fontId="6" fillId="0" borderId="5" xfId="4" applyNumberFormat="1" applyFont="1" applyFill="1" applyBorder="1"/>
    <xf numFmtId="3" fontId="6" fillId="0" borderId="0" xfId="0" applyNumberFormat="1" applyFont="1"/>
    <xf numFmtId="0" fontId="6" fillId="0" borderId="7" xfId="0" applyFont="1" applyBorder="1" applyAlignment="1">
      <alignment horizontal="center"/>
    </xf>
    <xf numFmtId="167" fontId="6" fillId="0" borderId="0" xfId="4" applyNumberFormat="1" applyFont="1" applyFill="1"/>
    <xf numFmtId="1" fontId="3" fillId="0" borderId="0" xfId="0" applyNumberFormat="1" applyFont="1"/>
    <xf numFmtId="166" fontId="6" fillId="0" borderId="0" xfId="0" applyNumberFormat="1" applyFont="1"/>
    <xf numFmtId="164" fontId="3" fillId="0" borderId="12" xfId="0" quotePrefix="1" applyNumberFormat="1" applyFont="1" applyBorder="1" applyAlignment="1">
      <alignment horizontal="center" vertical="center"/>
    </xf>
    <xf numFmtId="3" fontId="3" fillId="2" borderId="0" xfId="0" applyNumberFormat="1" applyFont="1" applyFill="1" applyAlignment="1">
      <alignment horizontal="right" vertical="center" wrapText="1" indent="4"/>
    </xf>
    <xf numFmtId="3" fontId="3" fillId="2" borderId="10" xfId="0" applyNumberFormat="1" applyFont="1" applyFill="1" applyBorder="1" applyAlignment="1">
      <alignment horizontal="right" vertical="center" wrapText="1" indent="4"/>
    </xf>
    <xf numFmtId="3" fontId="3" fillId="2" borderId="5" xfId="0" applyNumberFormat="1" applyFont="1" applyFill="1" applyBorder="1" applyAlignment="1">
      <alignment horizontal="right" vertical="center" wrapText="1" indent="4"/>
    </xf>
    <xf numFmtId="3" fontId="3" fillId="2" borderId="8" xfId="0" applyNumberFormat="1" applyFont="1" applyFill="1" applyBorder="1" applyAlignment="1">
      <alignment horizontal="right" vertical="center" wrapText="1" indent="4"/>
    </xf>
    <xf numFmtId="3" fontId="3" fillId="2" borderId="4" xfId="0" applyNumberFormat="1" applyFont="1" applyFill="1" applyBorder="1" applyAlignment="1">
      <alignment horizontal="right" vertical="center" wrapText="1" indent="4"/>
    </xf>
    <xf numFmtId="3" fontId="3" fillId="2" borderId="7" xfId="0" applyNumberFormat="1" applyFont="1" applyFill="1" applyBorder="1" applyAlignment="1">
      <alignment horizontal="right" vertical="center" wrapText="1" indent="4"/>
    </xf>
    <xf numFmtId="3" fontId="3" fillId="0" borderId="0" xfId="0" applyNumberFormat="1" applyFont="1"/>
    <xf numFmtId="3" fontId="6" fillId="2" borderId="26" xfId="0" applyNumberFormat="1" applyFont="1" applyFill="1" applyBorder="1" applyAlignment="1">
      <alignment horizontal="right" vertical="center" indent="4"/>
    </xf>
    <xf numFmtId="3" fontId="6" fillId="2" borderId="28" xfId="0" applyNumberFormat="1" applyFont="1" applyFill="1" applyBorder="1" applyAlignment="1">
      <alignment horizontal="right" vertical="center" indent="4"/>
    </xf>
    <xf numFmtId="165" fontId="6" fillId="2" borderId="28" xfId="0" applyNumberFormat="1" applyFont="1" applyFill="1" applyBorder="1" applyAlignment="1">
      <alignment horizontal="right" vertical="center" indent="4"/>
    </xf>
    <xf numFmtId="3" fontId="6" fillId="2" borderId="27" xfId="0" applyNumberFormat="1" applyFont="1" applyFill="1" applyBorder="1" applyAlignment="1">
      <alignment horizontal="right" vertical="center" indent="4"/>
    </xf>
    <xf numFmtId="165" fontId="6" fillId="2" borderId="27" xfId="0" applyNumberFormat="1" applyFont="1" applyFill="1" applyBorder="1" applyAlignment="1">
      <alignment horizontal="right" vertical="center" indent="4"/>
    </xf>
    <xf numFmtId="3" fontId="5" fillId="0" borderId="7" xfId="0" applyNumberFormat="1" applyFont="1" applyBorder="1" applyAlignment="1">
      <alignment horizontal="right" vertical="center" wrapText="1" indent="4"/>
    </xf>
    <xf numFmtId="1" fontId="5" fillId="0" borderId="7" xfId="0" applyNumberFormat="1" applyFont="1" applyBorder="1" applyAlignment="1">
      <alignment horizontal="right" vertical="center" wrapText="1" indent="4"/>
    </xf>
    <xf numFmtId="164" fontId="5" fillId="0" borderId="7" xfId="0" applyNumberFormat="1" applyFont="1" applyBorder="1" applyAlignment="1">
      <alignment horizontal="right" vertical="center" wrapText="1" indent="4"/>
    </xf>
    <xf numFmtId="0" fontId="3" fillId="0" borderId="12" xfId="0" quotePrefix="1" applyFont="1" applyBorder="1" applyAlignment="1">
      <alignment horizontal="right" vertical="center" indent="4"/>
    </xf>
    <xf numFmtId="0" fontId="3" fillId="0" borderId="13" xfId="0" quotePrefix="1" applyFont="1" applyBorder="1" applyAlignment="1">
      <alignment horizontal="right" vertical="center" indent="4"/>
    </xf>
    <xf numFmtId="2" fontId="3" fillId="0" borderId="0" xfId="0" quotePrefix="1" applyNumberFormat="1" applyFont="1" applyAlignment="1">
      <alignment horizontal="right" vertical="center" indent="4"/>
    </xf>
    <xf numFmtId="164" fontId="3" fillId="0" borderId="6" xfId="0" quotePrefix="1" applyNumberFormat="1" applyFont="1" applyBorder="1" applyAlignment="1">
      <alignment horizontal="right" vertical="center" indent="4"/>
    </xf>
    <xf numFmtId="164" fontId="3" fillId="0" borderId="12" xfId="0" applyNumberFormat="1" applyFont="1" applyBorder="1" applyAlignment="1">
      <alignment horizontal="right" vertical="center" indent="4"/>
    </xf>
    <xf numFmtId="164" fontId="3" fillId="0" borderId="13" xfId="0" applyNumberFormat="1" applyFont="1" applyBorder="1" applyAlignment="1">
      <alignment horizontal="right" vertical="center" indent="4"/>
    </xf>
    <xf numFmtId="0" fontId="3" fillId="0" borderId="11" xfId="0" quotePrefix="1" applyFont="1" applyBorder="1" applyAlignment="1">
      <alignment horizontal="right" vertical="center" indent="4"/>
    </xf>
    <xf numFmtId="0" fontId="3" fillId="0" borderId="1" xfId="0" quotePrefix="1" applyFont="1" applyBorder="1" applyAlignment="1">
      <alignment horizontal="right" vertical="center" indent="4"/>
    </xf>
    <xf numFmtId="164" fontId="3" fillId="0" borderId="5" xfId="0" quotePrefix="1" applyNumberFormat="1" applyFont="1" applyBorder="1" applyAlignment="1">
      <alignment horizontal="right" vertical="center" indent="4"/>
    </xf>
    <xf numFmtId="164" fontId="3" fillId="0" borderId="2" xfId="0" quotePrefix="1" applyNumberFormat="1" applyFont="1" applyBorder="1" applyAlignment="1">
      <alignment horizontal="right" vertical="center" indent="4"/>
    </xf>
    <xf numFmtId="164" fontId="3" fillId="0" borderId="3" xfId="0" quotePrefix="1" applyNumberFormat="1" applyFont="1" applyBorder="1" applyAlignment="1">
      <alignment horizontal="right" vertical="center" indent="4"/>
    </xf>
    <xf numFmtId="164" fontId="3" fillId="0" borderId="11" xfId="0" applyNumberFormat="1" applyFont="1" applyBorder="1" applyAlignment="1">
      <alignment horizontal="right" vertical="center" indent="4"/>
    </xf>
    <xf numFmtId="164" fontId="3" fillId="0" borderId="1" xfId="0" applyNumberFormat="1" applyFont="1" applyBorder="1" applyAlignment="1">
      <alignment horizontal="right" vertical="center" indent="4"/>
    </xf>
    <xf numFmtId="3" fontId="3" fillId="0" borderId="12" xfId="0" applyNumberFormat="1" applyFont="1" applyBorder="1" applyAlignment="1">
      <alignment horizontal="right" vertical="center" indent="4"/>
    </xf>
    <xf numFmtId="3" fontId="3" fillId="0" borderId="11" xfId="0" applyNumberFormat="1" applyFont="1" applyBorder="1" applyAlignment="1">
      <alignment horizontal="right" vertical="center" indent="4"/>
    </xf>
    <xf numFmtId="3" fontId="3" fillId="0" borderId="1" xfId="0" applyNumberFormat="1" applyFont="1" applyBorder="1" applyAlignment="1">
      <alignment horizontal="right" vertical="center" indent="4"/>
    </xf>
    <xf numFmtId="3" fontId="3" fillId="0" borderId="13" xfId="0" applyNumberFormat="1" applyFont="1" applyBorder="1" applyAlignment="1">
      <alignment horizontal="right" vertical="center" indent="4"/>
    </xf>
    <xf numFmtId="0" fontId="3" fillId="0" borderId="13" xfId="0" applyFont="1" applyBorder="1" applyAlignment="1">
      <alignment horizontal="left" vertical="center" wrapText="1"/>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165" fontId="6" fillId="0" borderId="11" xfId="0" applyNumberFormat="1" applyFont="1" applyBorder="1" applyAlignment="1">
      <alignment horizontal="right" vertical="center" indent="3"/>
    </xf>
    <xf numFmtId="165" fontId="6" fillId="0" borderId="13" xfId="0" applyNumberFormat="1" applyFont="1" applyBorder="1" applyAlignment="1">
      <alignment horizontal="right" vertical="center" indent="3"/>
    </xf>
    <xf numFmtId="167" fontId="6" fillId="0" borderId="11" xfId="4" quotePrefix="1" applyNumberFormat="1" applyFont="1" applyFill="1" applyBorder="1" applyAlignment="1">
      <alignment horizontal="right" vertical="center" indent="3"/>
    </xf>
    <xf numFmtId="167" fontId="6" fillId="0" borderId="13" xfId="4" quotePrefix="1" applyNumberFormat="1" applyFont="1" applyFill="1" applyBorder="1" applyAlignment="1">
      <alignment horizontal="right" vertical="center" indent="3"/>
    </xf>
    <xf numFmtId="165" fontId="6" fillId="0" borderId="1" xfId="0" applyNumberFormat="1" applyFont="1" applyBorder="1" applyAlignment="1">
      <alignment horizontal="right" vertical="center" indent="3"/>
    </xf>
    <xf numFmtId="167" fontId="6" fillId="0" borderId="1" xfId="4" quotePrefix="1" applyNumberFormat="1" applyFont="1" applyFill="1" applyBorder="1" applyAlignment="1">
      <alignment horizontal="right" vertical="center" indent="3"/>
    </xf>
    <xf numFmtId="3" fontId="6" fillId="0" borderId="8" xfId="0" applyNumberFormat="1" applyFont="1" applyBorder="1" applyAlignment="1">
      <alignment horizontal="right" vertical="center" wrapText="1" indent="3"/>
    </xf>
    <xf numFmtId="3" fontId="6" fillId="0" borderId="1" xfId="0" applyNumberFormat="1" applyFont="1" applyBorder="1" applyAlignment="1">
      <alignment horizontal="right" vertical="center" wrapText="1" indent="4"/>
    </xf>
    <xf numFmtId="3" fontId="6" fillId="0" borderId="12" xfId="0" applyNumberFormat="1" applyFont="1" applyBorder="1" applyAlignment="1">
      <alignment horizontal="right" vertical="center" wrapText="1" indent="4"/>
    </xf>
    <xf numFmtId="3" fontId="6" fillId="0" borderId="11" xfId="0" applyNumberFormat="1" applyFont="1" applyBorder="1" applyAlignment="1">
      <alignment horizontal="right" vertical="center" wrapText="1" indent="4"/>
    </xf>
    <xf numFmtId="3" fontId="6" fillId="0" borderId="7" xfId="0" applyNumberFormat="1" applyFont="1" applyBorder="1" applyAlignment="1">
      <alignment horizontal="right" vertical="center" wrapText="1" indent="4"/>
    </xf>
    <xf numFmtId="3" fontId="6" fillId="0" borderId="10" xfId="0" applyNumberFormat="1" applyFont="1" applyBorder="1" applyAlignment="1">
      <alignment horizontal="right" vertical="center" wrapText="1" indent="4"/>
    </xf>
    <xf numFmtId="3" fontId="6" fillId="0" borderId="8" xfId="0" applyNumberFormat="1" applyFont="1" applyBorder="1" applyAlignment="1">
      <alignment horizontal="right" vertical="center" wrapText="1" indent="4"/>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3" fontId="3" fillId="0" borderId="1" xfId="0" applyNumberFormat="1" applyFont="1" applyBorder="1" applyAlignment="1">
      <alignment horizontal="right" vertical="center" indent="7"/>
    </xf>
    <xf numFmtId="3" fontId="3" fillId="0" borderId="13" xfId="0" applyNumberFormat="1" applyFont="1" applyBorder="1" applyAlignment="1">
      <alignment horizontal="right" vertical="center" indent="7"/>
    </xf>
    <xf numFmtId="3" fontId="3" fillId="0" borderId="4" xfId="0" applyNumberFormat="1" applyFont="1" applyBorder="1" applyAlignment="1">
      <alignment horizontal="right" vertical="center" indent="7"/>
    </xf>
    <xf numFmtId="0" fontId="4" fillId="0" borderId="6" xfId="0" applyFont="1" applyBorder="1" applyAlignment="1">
      <alignment horizontal="right" vertical="center" indent="7"/>
    </xf>
    <xf numFmtId="1" fontId="3" fillId="0" borderId="4" xfId="0" applyNumberFormat="1" applyFont="1" applyBorder="1" applyAlignment="1">
      <alignment horizontal="right" vertical="center" indent="7"/>
    </xf>
    <xf numFmtId="1" fontId="3" fillId="0" borderId="6" xfId="0" applyNumberFormat="1" applyFont="1" applyBorder="1" applyAlignment="1">
      <alignment horizontal="right" vertical="center" indent="7"/>
    </xf>
    <xf numFmtId="1" fontId="3" fillId="0" borderId="7" xfId="0" applyNumberFormat="1" applyFont="1" applyBorder="1" applyAlignment="1">
      <alignment horizontal="right" vertical="center" indent="7"/>
    </xf>
    <xf numFmtId="1" fontId="3" fillId="0" borderId="9" xfId="0" applyNumberFormat="1" applyFont="1" applyBorder="1" applyAlignment="1">
      <alignment horizontal="right" vertical="center" indent="7"/>
    </xf>
    <xf numFmtId="0" fontId="3" fillId="0" borderId="6" xfId="0" applyFont="1" applyBorder="1" applyAlignment="1">
      <alignment horizontal="right" vertical="center" indent="7"/>
    </xf>
    <xf numFmtId="1" fontId="6" fillId="0" borderId="4" xfId="0" applyNumberFormat="1" applyFont="1" applyBorder="1" applyAlignment="1">
      <alignment horizontal="right" vertical="center" indent="7"/>
    </xf>
    <xf numFmtId="1" fontId="6" fillId="0" borderId="7" xfId="0" applyNumberFormat="1" applyFont="1" applyBorder="1" applyAlignment="1">
      <alignment horizontal="right" vertical="center" indent="7"/>
    </xf>
    <xf numFmtId="164" fontId="3" fillId="0" borderId="4" xfId="0" applyNumberFormat="1" applyFont="1" applyBorder="1" applyAlignment="1">
      <alignment horizontal="right" vertical="center" indent="7"/>
    </xf>
    <xf numFmtId="1" fontId="3" fillId="0" borderId="4" xfId="0" quotePrefix="1" applyNumberFormat="1" applyFont="1" applyBorder="1" applyAlignment="1">
      <alignment horizontal="right" vertical="center" indent="7"/>
    </xf>
    <xf numFmtId="0" fontId="3" fillId="0" borderId="6" xfId="0" quotePrefix="1" applyFont="1" applyBorder="1" applyAlignment="1">
      <alignment horizontal="right" vertical="center" indent="7"/>
    </xf>
    <xf numFmtId="0" fontId="3" fillId="0" borderId="9" xfId="0" quotePrefix="1" applyFont="1" applyBorder="1" applyAlignment="1">
      <alignment horizontal="right" vertical="center" indent="7"/>
    </xf>
    <xf numFmtId="3" fontId="6" fillId="0" borderId="5" xfId="0" applyNumberFormat="1" applyFont="1" applyBorder="1" applyAlignment="1">
      <alignment horizontal="right" vertical="center" wrapText="1" indent="3"/>
    </xf>
    <xf numFmtId="3" fontId="5" fillId="0" borderId="5" xfId="0" applyNumberFormat="1" applyFont="1" applyBorder="1" applyAlignment="1">
      <alignment horizontal="right" vertical="center" wrapText="1" indent="3"/>
    </xf>
    <xf numFmtId="164" fontId="6" fillId="0" borderId="4" xfId="0" applyNumberFormat="1" applyFont="1" applyBorder="1" applyAlignment="1">
      <alignment horizontal="right" vertical="center" indent="5"/>
    </xf>
    <xf numFmtId="164" fontId="6" fillId="0" borderId="6" xfId="0" applyNumberFormat="1" applyFont="1" applyBorder="1" applyAlignment="1">
      <alignment horizontal="right" vertical="center" indent="5"/>
    </xf>
    <xf numFmtId="0" fontId="6" fillId="0" borderId="4" xfId="0" applyFont="1" applyBorder="1" applyAlignment="1">
      <alignment horizontal="right" vertical="center" indent="5"/>
    </xf>
    <xf numFmtId="0" fontId="6" fillId="0" borderId="4" xfId="0" applyFont="1" applyBorder="1" applyAlignment="1">
      <alignment horizontal="right" vertical="center" wrapText="1" indent="5"/>
    </xf>
    <xf numFmtId="0" fontId="6" fillId="0" borderId="6" xfId="0" applyFont="1" applyBorder="1" applyAlignment="1">
      <alignment horizontal="right" vertical="center" wrapText="1" indent="5"/>
    </xf>
    <xf numFmtId="164" fontId="5" fillId="0" borderId="4" xfId="0" applyNumberFormat="1" applyFont="1" applyBorder="1" applyAlignment="1">
      <alignment horizontal="right" vertical="center" indent="5"/>
    </xf>
    <xf numFmtId="164" fontId="5" fillId="0" borderId="6" xfId="0" applyNumberFormat="1" applyFont="1" applyBorder="1" applyAlignment="1">
      <alignment horizontal="right" vertical="center" indent="5"/>
    </xf>
    <xf numFmtId="164" fontId="6" fillId="0" borderId="7" xfId="0" applyNumberFormat="1" applyFont="1" applyBorder="1" applyAlignment="1">
      <alignment horizontal="right" vertical="center" indent="5"/>
    </xf>
    <xf numFmtId="164" fontId="6" fillId="0" borderId="9" xfId="0" applyNumberFormat="1" applyFont="1" applyBorder="1" applyAlignment="1">
      <alignment horizontal="right" vertical="center" indent="5"/>
    </xf>
    <xf numFmtId="0" fontId="6" fillId="0" borderId="0" xfId="0" applyFont="1" applyAlignment="1">
      <alignment horizontal="left" vertical="center" wrapText="1"/>
    </xf>
    <xf numFmtId="0" fontId="6"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6" fillId="0" borderId="0" xfId="0" applyFont="1" applyAlignment="1">
      <alignment horizontal="justify" vertical="top"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6" fillId="0" borderId="2" xfId="0" applyFont="1" applyBorder="1" applyAlignment="1">
      <alignment vertical="center" wrapText="1"/>
    </xf>
    <xf numFmtId="0" fontId="6" fillId="0" borderId="7" xfId="0" applyFont="1" applyBorder="1" applyAlignment="1">
      <alignment vertical="center" wrapText="1"/>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3" fillId="0" borderId="0" xfId="0" applyFont="1" applyAlignment="1">
      <alignment horizontal="justify" vertical="center" wrapText="1"/>
    </xf>
    <xf numFmtId="0" fontId="3" fillId="0" borderId="0" xfId="0" applyFont="1" applyAlignment="1">
      <alignment horizontal="justify" vertical="center"/>
    </xf>
    <xf numFmtId="165" fontId="3" fillId="0" borderId="3" xfId="0" applyNumberFormat="1" applyFont="1" applyBorder="1" applyAlignment="1">
      <alignment horizontal="right" vertical="center" indent="4"/>
    </xf>
    <xf numFmtId="165" fontId="3" fillId="0" borderId="6" xfId="0" applyNumberFormat="1" applyFont="1" applyBorder="1" applyAlignment="1">
      <alignment horizontal="right" vertical="center" indent="4"/>
    </xf>
    <xf numFmtId="165" fontId="3" fillId="0" borderId="9" xfId="0" applyNumberFormat="1" applyFont="1" applyBorder="1" applyAlignment="1">
      <alignment horizontal="right" vertical="center" indent="4"/>
    </xf>
    <xf numFmtId="165" fontId="3" fillId="0" borderId="14" xfId="0" applyNumberFormat="1" applyFont="1" applyBorder="1" applyAlignment="1">
      <alignment horizontal="right" vertical="center" indent="4"/>
    </xf>
    <xf numFmtId="165" fontId="3" fillId="0" borderId="0" xfId="0" applyNumberFormat="1" applyFont="1" applyAlignment="1">
      <alignment horizontal="right" vertical="center" indent="4"/>
    </xf>
    <xf numFmtId="165" fontId="3" fillId="0" borderId="10" xfId="0" applyNumberFormat="1" applyFont="1" applyBorder="1" applyAlignment="1">
      <alignment horizontal="right" vertical="center" indent="4"/>
    </xf>
    <xf numFmtId="165" fontId="3" fillId="0" borderId="19" xfId="0" applyNumberFormat="1" applyFont="1" applyBorder="1" applyAlignment="1">
      <alignment horizontal="right" vertical="center" indent="4"/>
    </xf>
    <xf numFmtId="165" fontId="3" fillId="0" borderId="5" xfId="0" applyNumberFormat="1" applyFont="1" applyBorder="1" applyAlignment="1">
      <alignment horizontal="right" vertical="center" indent="4"/>
    </xf>
    <xf numFmtId="165" fontId="3" fillId="0" borderId="8" xfId="0" applyNumberFormat="1" applyFont="1" applyBorder="1" applyAlignment="1">
      <alignment horizontal="right" vertical="center" indent="4"/>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165" fontId="3" fillId="0" borderId="2" xfId="0" applyNumberFormat="1" applyFont="1" applyBorder="1" applyAlignment="1">
      <alignment horizontal="right" vertical="center" indent="4"/>
    </xf>
    <xf numFmtId="165" fontId="3" fillId="0" borderId="4" xfId="0" applyNumberFormat="1" applyFont="1" applyBorder="1" applyAlignment="1">
      <alignment horizontal="right" vertical="center" indent="4"/>
    </xf>
    <xf numFmtId="165" fontId="3" fillId="0" borderId="7" xfId="0" applyNumberFormat="1" applyFont="1" applyBorder="1" applyAlignment="1">
      <alignment horizontal="right" vertical="center" indent="4"/>
    </xf>
    <xf numFmtId="0" fontId="3" fillId="0" borderId="0" xfId="0" applyFont="1" applyAlignment="1">
      <alignment horizontal="justify" vertical="top" wrapText="1"/>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cellXfs>
  <cellStyles count="20">
    <cellStyle name="Lien hypertexte" xfId="2" builtinId="8"/>
    <cellStyle name="Lien hypertexte 2" xfId="7" xr:uid="{00000000-0005-0000-0000-000001000000}"/>
    <cellStyle name="Lien hypertexte 2 2" xfId="8" xr:uid="{00000000-0005-0000-0000-000002000000}"/>
    <cellStyle name="Lien hypertexte 3" xfId="9" xr:uid="{00000000-0005-0000-0000-000003000000}"/>
    <cellStyle name="Lien hypertexte 4" xfId="10" xr:uid="{00000000-0005-0000-0000-000004000000}"/>
    <cellStyle name="Lien hypertexte 5" xfId="6" xr:uid="{00000000-0005-0000-0000-000005000000}"/>
    <cellStyle name="Milliers 2" xfId="11" xr:uid="{00000000-0005-0000-0000-000006000000}"/>
    <cellStyle name="Milliers 3" xfId="12" xr:uid="{00000000-0005-0000-0000-000007000000}"/>
    <cellStyle name="Milliers 4" xfId="13" xr:uid="{00000000-0005-0000-0000-000008000000}"/>
    <cellStyle name="Normal" xfId="0" builtinId="0"/>
    <cellStyle name="Normal 2" xfId="1" xr:uid="{00000000-0005-0000-0000-00000A000000}"/>
    <cellStyle name="Normal 2 2" xfId="3" xr:uid="{00000000-0005-0000-0000-00000B000000}"/>
    <cellStyle name="Normal 3" xfId="14" xr:uid="{00000000-0005-0000-0000-00000C000000}"/>
    <cellStyle name="Normal 4" xfId="15" xr:uid="{00000000-0005-0000-0000-00000D000000}"/>
    <cellStyle name="Normal 5" xfId="16" xr:uid="{00000000-0005-0000-0000-00000E000000}"/>
    <cellStyle name="Normal 6" xfId="5" xr:uid="{00000000-0005-0000-0000-00000F000000}"/>
    <cellStyle name="Pourcentage" xfId="4" builtinId="5"/>
    <cellStyle name="Pourcentage 2" xfId="17" xr:uid="{00000000-0005-0000-0000-000011000000}"/>
    <cellStyle name="Pourcentage 3" xfId="18" xr:uid="{00000000-0005-0000-0000-000012000000}"/>
    <cellStyle name="Pourcentage 4" xfId="19" xr:uid="{00000000-0005-0000-0000-000013000000}"/>
  </cellStyles>
  <dxfs count="0"/>
  <tableStyles count="0" defaultTableStyle="TableStyleMedium2" defaultPivotStyle="PivotStyleLight16"/>
  <colors>
    <mruColors>
      <color rgb="FF251A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5"/>
  <sheetViews>
    <sheetView showGridLines="0" workbookViewId="0">
      <selection activeCell="L9" sqref="L9"/>
    </sheetView>
  </sheetViews>
  <sheetFormatPr baseColWidth="10" defaultColWidth="11.453125" defaultRowHeight="10" x14ac:dyDescent="0.2"/>
  <cols>
    <col min="1" max="1" width="3.453125" style="5" customWidth="1"/>
    <col min="2" max="2" width="16.6328125" style="5" customWidth="1"/>
    <col min="3" max="16384" width="11.453125" style="5"/>
  </cols>
  <sheetData>
    <row r="1" spans="1:10" s="4" customFormat="1" ht="11.25" customHeight="1" x14ac:dyDescent="0.35">
      <c r="B1" s="4" t="s">
        <v>152</v>
      </c>
    </row>
    <row r="2" spans="1:10" ht="11.25" customHeight="1" x14ac:dyDescent="0.2">
      <c r="B2" s="6"/>
      <c r="J2" s="5" t="s">
        <v>103</v>
      </c>
    </row>
    <row r="3" spans="1:10" ht="11.25" customHeight="1" x14ac:dyDescent="0.25">
      <c r="A3" s="7"/>
      <c r="B3" s="8" t="s">
        <v>58</v>
      </c>
      <c r="C3" s="2" t="s">
        <v>86</v>
      </c>
      <c r="D3" s="9" t="s">
        <v>87</v>
      </c>
      <c r="E3" s="2" t="s">
        <v>88</v>
      </c>
      <c r="F3" s="9" t="s">
        <v>89</v>
      </c>
      <c r="G3" s="10" t="s">
        <v>90</v>
      </c>
      <c r="H3" s="2" t="s">
        <v>91</v>
      </c>
      <c r="I3" s="9" t="s">
        <v>92</v>
      </c>
      <c r="J3" s="2" t="s">
        <v>93</v>
      </c>
    </row>
    <row r="4" spans="1:10" ht="11.25" customHeight="1" x14ac:dyDescent="0.2">
      <c r="A4" s="7"/>
      <c r="B4" s="11" t="s">
        <v>57</v>
      </c>
      <c r="C4" s="137">
        <v>1042</v>
      </c>
      <c r="D4" s="138">
        <v>1724</v>
      </c>
      <c r="E4" s="137">
        <v>2597</v>
      </c>
      <c r="F4" s="138">
        <v>3325</v>
      </c>
      <c r="G4" s="139">
        <v>4055</v>
      </c>
      <c r="H4" s="137">
        <v>4656</v>
      </c>
      <c r="I4" s="138">
        <v>4938</v>
      </c>
      <c r="J4" s="137">
        <v>5736</v>
      </c>
    </row>
    <row r="5" spans="1:10" ht="11.25" customHeight="1" x14ac:dyDescent="0.2">
      <c r="A5" s="7"/>
      <c r="B5" s="11" t="s">
        <v>106</v>
      </c>
      <c r="C5" s="137">
        <v>1084</v>
      </c>
      <c r="D5" s="138">
        <v>1793</v>
      </c>
      <c r="E5" s="137">
        <v>2701</v>
      </c>
      <c r="F5" s="138">
        <v>3458</v>
      </c>
      <c r="G5" s="139">
        <v>4217</v>
      </c>
      <c r="H5" s="137">
        <v>4842</v>
      </c>
      <c r="I5" s="138">
        <v>5136</v>
      </c>
      <c r="J5" s="137">
        <v>5965</v>
      </c>
    </row>
    <row r="6" spans="1:10" ht="11.25" customHeight="1" x14ac:dyDescent="0.2">
      <c r="B6" s="90" t="s">
        <v>138</v>
      </c>
      <c r="C6" s="140">
        <v>1454</v>
      </c>
      <c r="D6" s="141">
        <v>2163</v>
      </c>
      <c r="E6" s="140">
        <v>3071</v>
      </c>
      <c r="F6" s="141">
        <v>3828</v>
      </c>
      <c r="G6" s="142">
        <v>4587</v>
      </c>
      <c r="H6" s="140">
        <v>5212</v>
      </c>
      <c r="I6" s="141">
        <v>5506</v>
      </c>
      <c r="J6" s="140">
        <v>6335</v>
      </c>
    </row>
    <row r="7" spans="1:10" ht="11.25" customHeight="1" x14ac:dyDescent="0.2">
      <c r="B7" s="12"/>
      <c r="C7" s="13"/>
      <c r="D7" s="13"/>
      <c r="E7" s="13"/>
      <c r="F7" s="13"/>
      <c r="G7" s="13"/>
      <c r="H7" s="13"/>
      <c r="I7" s="13"/>
      <c r="J7" s="13"/>
    </row>
    <row r="8" spans="1:10" ht="11.25" customHeight="1" x14ac:dyDescent="0.2">
      <c r="B8" s="171" t="s">
        <v>107</v>
      </c>
      <c r="C8" s="172"/>
      <c r="D8" s="172"/>
      <c r="E8" s="172"/>
      <c r="F8" s="172"/>
      <c r="G8" s="172"/>
      <c r="H8" s="172"/>
      <c r="I8" s="172"/>
      <c r="J8" s="172"/>
    </row>
    <row r="10" spans="1:10" ht="15.75" customHeight="1" x14ac:dyDescent="0.2">
      <c r="C10" s="89"/>
      <c r="D10" s="89"/>
      <c r="E10" s="89"/>
      <c r="F10" s="89"/>
      <c r="G10" s="89"/>
      <c r="H10" s="89"/>
      <c r="I10" s="89"/>
      <c r="J10" s="89"/>
    </row>
    <row r="25" spans="3:10" x14ac:dyDescent="0.2">
      <c r="C25" s="89"/>
      <c r="D25" s="89"/>
      <c r="E25" s="89"/>
      <c r="F25" s="89"/>
      <c r="G25" s="89"/>
      <c r="H25" s="89"/>
      <c r="I25" s="89"/>
      <c r="J25" s="89"/>
    </row>
  </sheetData>
  <mergeCells count="1">
    <mergeCell ref="B8:J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42"/>
  <sheetViews>
    <sheetView showGridLines="0" topLeftCell="A18" zoomScaleNormal="100" workbookViewId="0">
      <selection activeCell="B23" sqref="B23:J23"/>
    </sheetView>
  </sheetViews>
  <sheetFormatPr baseColWidth="10" defaultColWidth="11.453125" defaultRowHeight="10" x14ac:dyDescent="0.2"/>
  <cols>
    <col min="1" max="1" width="3.453125" style="16" customWidth="1"/>
    <col min="2" max="2" width="11.453125" style="16"/>
    <col min="3" max="3" width="11.6328125" style="16" bestFit="1" customWidth="1"/>
    <col min="4" max="16384" width="11.453125" style="16"/>
  </cols>
  <sheetData>
    <row r="1" spans="2:13" s="14" customFormat="1" ht="11.25" customHeight="1" x14ac:dyDescent="0.35">
      <c r="B1" s="14" t="s">
        <v>145</v>
      </c>
    </row>
    <row r="2" spans="2:13" ht="11.25" customHeight="1" x14ac:dyDescent="0.25">
      <c r="B2" s="15"/>
      <c r="J2" s="17" t="s">
        <v>44</v>
      </c>
    </row>
    <row r="3" spans="2:13" ht="32.5" customHeight="1" x14ac:dyDescent="0.2">
      <c r="B3" s="18" t="s">
        <v>1</v>
      </c>
      <c r="C3" s="1" t="s">
        <v>86</v>
      </c>
      <c r="D3" s="19" t="s">
        <v>87</v>
      </c>
      <c r="E3" s="1" t="s">
        <v>88</v>
      </c>
      <c r="F3" s="19" t="s">
        <v>89</v>
      </c>
      <c r="G3" s="18" t="s">
        <v>90</v>
      </c>
      <c r="H3" s="1" t="s">
        <v>91</v>
      </c>
      <c r="I3" s="19" t="s">
        <v>92</v>
      </c>
      <c r="J3" s="1" t="s">
        <v>93</v>
      </c>
    </row>
    <row r="4" spans="2:13" ht="11.25" customHeight="1" x14ac:dyDescent="0.2">
      <c r="B4" s="143">
        <v>0</v>
      </c>
      <c r="C4" s="20">
        <v>35086</v>
      </c>
      <c r="D4" s="21">
        <v>23850</v>
      </c>
      <c r="E4" s="20">
        <v>19281</v>
      </c>
      <c r="F4" s="21">
        <v>17034</v>
      </c>
      <c r="G4" s="97">
        <v>14829</v>
      </c>
      <c r="H4" s="99">
        <v>12667</v>
      </c>
      <c r="I4" s="95">
        <v>7992</v>
      </c>
      <c r="J4" s="99">
        <v>265</v>
      </c>
      <c r="L4" s="101"/>
      <c r="M4" s="101"/>
    </row>
    <row r="5" spans="2:13" ht="11.25" customHeight="1" x14ac:dyDescent="0.2">
      <c r="B5" s="143">
        <v>1</v>
      </c>
      <c r="C5" s="20">
        <v>38966</v>
      </c>
      <c r="D5" s="21">
        <v>26500</v>
      </c>
      <c r="E5" s="20">
        <v>21423</v>
      </c>
      <c r="F5" s="21">
        <v>18921</v>
      </c>
      <c r="G5" s="97">
        <v>16472</v>
      </c>
      <c r="H5" s="99">
        <v>14077</v>
      </c>
      <c r="I5" s="95">
        <v>8872</v>
      </c>
      <c r="J5" s="99">
        <v>530</v>
      </c>
      <c r="L5" s="101"/>
      <c r="M5" s="101"/>
    </row>
    <row r="6" spans="2:13" ht="11.25" customHeight="1" x14ac:dyDescent="0.2">
      <c r="B6" s="143">
        <v>2</v>
      </c>
      <c r="C6" s="20">
        <v>42877</v>
      </c>
      <c r="D6" s="21">
        <v>29150</v>
      </c>
      <c r="E6" s="20">
        <v>23564</v>
      </c>
      <c r="F6" s="21">
        <v>20818</v>
      </c>
      <c r="G6" s="97">
        <v>18126</v>
      </c>
      <c r="H6" s="99">
        <v>15476</v>
      </c>
      <c r="I6" s="95">
        <v>9773</v>
      </c>
      <c r="J6" s="99">
        <v>795</v>
      </c>
      <c r="L6" s="101"/>
      <c r="M6" s="101"/>
    </row>
    <row r="7" spans="2:13" ht="11.25" customHeight="1" x14ac:dyDescent="0.2">
      <c r="B7" s="143">
        <v>3</v>
      </c>
      <c r="C7" s="20">
        <v>46767</v>
      </c>
      <c r="D7" s="21">
        <v>31800</v>
      </c>
      <c r="E7" s="20">
        <v>25705</v>
      </c>
      <c r="F7" s="21">
        <v>22716</v>
      </c>
      <c r="G7" s="97">
        <v>19758</v>
      </c>
      <c r="H7" s="99">
        <v>16875</v>
      </c>
      <c r="I7" s="95">
        <v>10653</v>
      </c>
      <c r="J7" s="99">
        <v>1060</v>
      </c>
      <c r="L7" s="101"/>
      <c r="M7" s="101"/>
    </row>
    <row r="8" spans="2:13" ht="11.25" customHeight="1" x14ac:dyDescent="0.2">
      <c r="B8" s="143">
        <v>4</v>
      </c>
      <c r="C8" s="20">
        <v>50668</v>
      </c>
      <c r="D8" s="21">
        <v>34450</v>
      </c>
      <c r="E8" s="20">
        <v>27846</v>
      </c>
      <c r="F8" s="21">
        <v>24603</v>
      </c>
      <c r="G8" s="97">
        <v>21412</v>
      </c>
      <c r="H8" s="99">
        <v>18285</v>
      </c>
      <c r="I8" s="95">
        <v>11533</v>
      </c>
      <c r="J8" s="99">
        <v>1325</v>
      </c>
      <c r="L8" s="101"/>
      <c r="M8" s="101"/>
    </row>
    <row r="9" spans="2:13" ht="11.25" customHeight="1" x14ac:dyDescent="0.2">
      <c r="B9" s="143">
        <v>5</v>
      </c>
      <c r="C9" s="20">
        <v>54569</v>
      </c>
      <c r="D9" s="21">
        <v>37111</v>
      </c>
      <c r="E9" s="20">
        <v>29998</v>
      </c>
      <c r="F9" s="21">
        <v>26500</v>
      </c>
      <c r="G9" s="97">
        <v>23066</v>
      </c>
      <c r="H9" s="99">
        <v>19695</v>
      </c>
      <c r="I9" s="95">
        <v>12434</v>
      </c>
      <c r="J9" s="99">
        <v>1590</v>
      </c>
      <c r="L9" s="101"/>
      <c r="M9" s="101"/>
    </row>
    <row r="10" spans="2:13" ht="11.25" customHeight="1" x14ac:dyDescent="0.2">
      <c r="B10" s="143">
        <v>6</v>
      </c>
      <c r="C10" s="20">
        <v>58459</v>
      </c>
      <c r="D10" s="21">
        <v>39761</v>
      </c>
      <c r="E10" s="20">
        <v>32139</v>
      </c>
      <c r="F10" s="21">
        <v>28376</v>
      </c>
      <c r="G10" s="97">
        <v>24709</v>
      </c>
      <c r="H10" s="99">
        <v>21105</v>
      </c>
      <c r="I10" s="95">
        <v>13324</v>
      </c>
      <c r="J10" s="99">
        <v>1855</v>
      </c>
      <c r="L10" s="101"/>
      <c r="M10" s="101"/>
    </row>
    <row r="11" spans="2:13" ht="11.25" customHeight="1" x14ac:dyDescent="0.2">
      <c r="B11" s="143">
        <v>7</v>
      </c>
      <c r="C11" s="20">
        <v>62360</v>
      </c>
      <c r="D11" s="21">
        <v>42411</v>
      </c>
      <c r="E11" s="20">
        <v>34280</v>
      </c>
      <c r="F11" s="21">
        <v>30274</v>
      </c>
      <c r="G11" s="97">
        <v>26352</v>
      </c>
      <c r="H11" s="99">
        <v>22514</v>
      </c>
      <c r="I11" s="95">
        <v>14215</v>
      </c>
      <c r="J11" s="99">
        <v>2120</v>
      </c>
      <c r="L11" s="101"/>
      <c r="M11" s="101"/>
    </row>
    <row r="12" spans="2:13" ht="11.25" customHeight="1" x14ac:dyDescent="0.2">
      <c r="B12" s="143">
        <v>8</v>
      </c>
      <c r="C12" s="20">
        <v>66261</v>
      </c>
      <c r="D12" s="21">
        <v>45061</v>
      </c>
      <c r="E12" s="20">
        <v>36422</v>
      </c>
      <c r="F12" s="21">
        <v>32171</v>
      </c>
      <c r="G12" s="97">
        <v>28005</v>
      </c>
      <c r="H12" s="99">
        <v>23914</v>
      </c>
      <c r="I12" s="95">
        <v>15094</v>
      </c>
      <c r="J12" s="99">
        <v>2385</v>
      </c>
      <c r="L12" s="101"/>
      <c r="M12" s="101"/>
    </row>
    <row r="13" spans="2:13" ht="11.25" customHeight="1" x14ac:dyDescent="0.2">
      <c r="B13" s="143">
        <v>9</v>
      </c>
      <c r="C13" s="20">
        <v>70151</v>
      </c>
      <c r="D13" s="21">
        <v>47700</v>
      </c>
      <c r="E13" s="20">
        <v>38563</v>
      </c>
      <c r="F13" s="95">
        <v>34058</v>
      </c>
      <c r="G13" s="97">
        <v>29648</v>
      </c>
      <c r="H13" s="99">
        <v>25323</v>
      </c>
      <c r="I13" s="95">
        <v>15985</v>
      </c>
      <c r="J13" s="99">
        <v>2650</v>
      </c>
      <c r="L13" s="101"/>
      <c r="M13" s="101"/>
    </row>
    <row r="14" spans="2:13" ht="11.25" customHeight="1" x14ac:dyDescent="0.2">
      <c r="B14" s="143">
        <v>10</v>
      </c>
      <c r="C14" s="20">
        <v>74052</v>
      </c>
      <c r="D14" s="21">
        <v>50361</v>
      </c>
      <c r="E14" s="20">
        <v>40704</v>
      </c>
      <c r="F14" s="95">
        <v>35955</v>
      </c>
      <c r="G14" s="97">
        <v>31291</v>
      </c>
      <c r="H14" s="99">
        <v>26733</v>
      </c>
      <c r="I14" s="95">
        <v>16865</v>
      </c>
      <c r="J14" s="99">
        <v>2915</v>
      </c>
      <c r="L14" s="101"/>
      <c r="M14" s="101"/>
    </row>
    <row r="15" spans="2:13" ht="11.25" customHeight="1" x14ac:dyDescent="0.2">
      <c r="B15" s="143">
        <v>11</v>
      </c>
      <c r="C15" s="20">
        <v>77952</v>
      </c>
      <c r="D15" s="21">
        <v>53011</v>
      </c>
      <c r="E15" s="20">
        <v>42835</v>
      </c>
      <c r="F15" s="95">
        <v>37853</v>
      </c>
      <c r="G15" s="97">
        <v>32955</v>
      </c>
      <c r="H15" s="99">
        <v>28132</v>
      </c>
      <c r="I15" s="95">
        <v>17755</v>
      </c>
      <c r="J15" s="99">
        <v>3180</v>
      </c>
      <c r="L15" s="101"/>
      <c r="M15" s="101"/>
    </row>
    <row r="16" spans="2:13" ht="11.25" customHeight="1" x14ac:dyDescent="0.2">
      <c r="B16" s="143">
        <v>12</v>
      </c>
      <c r="C16" s="20">
        <v>81843</v>
      </c>
      <c r="D16" s="21">
        <v>55650</v>
      </c>
      <c r="E16" s="20">
        <v>44976</v>
      </c>
      <c r="F16" s="95">
        <v>39739</v>
      </c>
      <c r="G16" s="97">
        <v>34588</v>
      </c>
      <c r="H16" s="99">
        <v>29542</v>
      </c>
      <c r="I16" s="95">
        <v>18645</v>
      </c>
      <c r="J16" s="99">
        <v>3445</v>
      </c>
      <c r="L16" s="101"/>
      <c r="M16" s="101"/>
    </row>
    <row r="17" spans="2:13" ht="11.25" customHeight="1" x14ac:dyDescent="0.2">
      <c r="B17" s="143">
        <v>13</v>
      </c>
      <c r="C17" s="20">
        <v>85743</v>
      </c>
      <c r="D17" s="21">
        <v>58300</v>
      </c>
      <c r="E17" s="20">
        <v>47117</v>
      </c>
      <c r="F17" s="95">
        <v>41637</v>
      </c>
      <c r="G17" s="97">
        <v>36231</v>
      </c>
      <c r="H17" s="99">
        <v>30952</v>
      </c>
      <c r="I17" s="95">
        <v>19525</v>
      </c>
      <c r="J17" s="99">
        <v>3710</v>
      </c>
      <c r="L17" s="101"/>
      <c r="M17" s="101"/>
    </row>
    <row r="18" spans="2:13" ht="11.25" customHeight="1" x14ac:dyDescent="0.2">
      <c r="B18" s="143">
        <v>14</v>
      </c>
      <c r="C18" s="20">
        <v>89634</v>
      </c>
      <c r="D18" s="21">
        <v>60971</v>
      </c>
      <c r="E18" s="20">
        <v>49269</v>
      </c>
      <c r="F18" s="95">
        <v>43513</v>
      </c>
      <c r="G18" s="97">
        <v>37895</v>
      </c>
      <c r="H18" s="99">
        <v>32362</v>
      </c>
      <c r="I18" s="95">
        <v>20426</v>
      </c>
      <c r="J18" s="99">
        <v>3975</v>
      </c>
      <c r="L18" s="101"/>
      <c r="M18" s="101"/>
    </row>
    <row r="19" spans="2:13" ht="11.25" customHeight="1" x14ac:dyDescent="0.2">
      <c r="B19" s="143">
        <v>15</v>
      </c>
      <c r="C19" s="20">
        <v>93545</v>
      </c>
      <c r="D19" s="21">
        <v>63611</v>
      </c>
      <c r="E19" s="20">
        <v>51410</v>
      </c>
      <c r="F19" s="95">
        <v>45410</v>
      </c>
      <c r="G19" s="97">
        <v>39538</v>
      </c>
      <c r="H19" s="99">
        <v>33772</v>
      </c>
      <c r="I19" s="95">
        <v>21317</v>
      </c>
      <c r="J19" s="99">
        <v>4240</v>
      </c>
      <c r="L19" s="101"/>
      <c r="M19" s="101"/>
    </row>
    <row r="20" spans="2:13" ht="11.25" customHeight="1" x14ac:dyDescent="0.2">
      <c r="B20" s="143">
        <v>16</v>
      </c>
      <c r="C20" s="20">
        <v>97435</v>
      </c>
      <c r="D20" s="21">
        <v>66261</v>
      </c>
      <c r="E20" s="20">
        <v>53551</v>
      </c>
      <c r="F20" s="95">
        <v>47308</v>
      </c>
      <c r="G20" s="97">
        <v>41170</v>
      </c>
      <c r="H20" s="99">
        <v>35181</v>
      </c>
      <c r="I20" s="95">
        <v>22196</v>
      </c>
      <c r="J20" s="99">
        <v>4505</v>
      </c>
      <c r="L20" s="101"/>
      <c r="M20" s="101"/>
    </row>
    <row r="21" spans="2:13" ht="11.25" customHeight="1" x14ac:dyDescent="0.2">
      <c r="B21" s="144">
        <v>17</v>
      </c>
      <c r="C21" s="22">
        <v>101347</v>
      </c>
      <c r="D21" s="23">
        <v>68911</v>
      </c>
      <c r="E21" s="22">
        <v>55692</v>
      </c>
      <c r="F21" s="96">
        <v>49195</v>
      </c>
      <c r="G21" s="98">
        <v>42824</v>
      </c>
      <c r="H21" s="100">
        <v>36581</v>
      </c>
      <c r="I21" s="96">
        <v>23087</v>
      </c>
      <c r="J21" s="100">
        <v>4770</v>
      </c>
      <c r="L21" s="101"/>
      <c r="M21" s="101"/>
    </row>
    <row r="22" spans="2:13" ht="11.25" customHeight="1" x14ac:dyDescent="0.2"/>
    <row r="23" spans="2:13" ht="39.75" customHeight="1" x14ac:dyDescent="0.2">
      <c r="B23" s="173" t="s">
        <v>144</v>
      </c>
      <c r="C23" s="174"/>
      <c r="D23" s="174"/>
      <c r="E23" s="174"/>
      <c r="F23" s="174"/>
      <c r="G23" s="174"/>
      <c r="H23" s="174"/>
      <c r="I23" s="174"/>
      <c r="J23" s="174"/>
    </row>
    <row r="25" spans="2:13" x14ac:dyDescent="0.2">
      <c r="C25" s="92"/>
      <c r="D25" s="92"/>
      <c r="E25" s="92"/>
      <c r="F25" s="92"/>
      <c r="G25" s="92"/>
      <c r="H25" s="92"/>
      <c r="I25" s="92"/>
      <c r="J25" s="92"/>
    </row>
    <row r="26" spans="2:13" x14ac:dyDescent="0.2">
      <c r="C26" s="92"/>
      <c r="D26" s="92"/>
      <c r="E26" s="92"/>
      <c r="F26" s="92"/>
      <c r="G26" s="92"/>
      <c r="H26" s="92"/>
      <c r="I26" s="92"/>
      <c r="J26" s="92"/>
    </row>
    <row r="27" spans="2:13" x14ac:dyDescent="0.2">
      <c r="C27" s="92"/>
      <c r="D27" s="92"/>
      <c r="E27" s="92"/>
      <c r="F27" s="92"/>
      <c r="G27" s="92"/>
      <c r="H27" s="92"/>
      <c r="I27" s="92"/>
      <c r="J27" s="92"/>
    </row>
    <row r="28" spans="2:13" x14ac:dyDescent="0.2">
      <c r="C28" s="92"/>
      <c r="D28" s="92"/>
      <c r="E28" s="92"/>
      <c r="F28" s="92"/>
      <c r="G28" s="92"/>
      <c r="H28" s="92"/>
      <c r="I28" s="92"/>
      <c r="J28" s="92"/>
    </row>
    <row r="29" spans="2:13" x14ac:dyDescent="0.2">
      <c r="C29" s="92"/>
      <c r="D29" s="92"/>
      <c r="E29" s="92"/>
      <c r="F29" s="92"/>
      <c r="G29" s="92"/>
      <c r="H29" s="92"/>
      <c r="I29" s="92"/>
      <c r="J29" s="92"/>
    </row>
    <row r="30" spans="2:13" x14ac:dyDescent="0.2">
      <c r="C30" s="92"/>
      <c r="D30" s="92"/>
      <c r="E30" s="92"/>
      <c r="F30" s="92"/>
      <c r="G30" s="92"/>
      <c r="H30" s="92"/>
      <c r="I30" s="92"/>
      <c r="J30" s="92"/>
    </row>
    <row r="31" spans="2:13" x14ac:dyDescent="0.2">
      <c r="C31" s="92"/>
      <c r="D31" s="92"/>
      <c r="E31" s="92"/>
      <c r="F31" s="92"/>
      <c r="G31" s="92"/>
      <c r="H31" s="92"/>
      <c r="I31" s="92"/>
      <c r="J31" s="92"/>
    </row>
    <row r="32" spans="2:13" x14ac:dyDescent="0.2">
      <c r="C32" s="92"/>
      <c r="D32" s="92"/>
      <c r="E32" s="92"/>
      <c r="F32" s="92"/>
      <c r="G32" s="92"/>
      <c r="H32" s="92"/>
      <c r="I32" s="92"/>
      <c r="J32" s="92"/>
    </row>
    <row r="33" spans="3:10" x14ac:dyDescent="0.2">
      <c r="C33" s="92"/>
      <c r="D33" s="92"/>
      <c r="E33" s="92"/>
      <c r="F33" s="92"/>
      <c r="G33" s="92"/>
      <c r="H33" s="92"/>
      <c r="I33" s="92"/>
      <c r="J33" s="92"/>
    </row>
    <row r="34" spans="3:10" x14ac:dyDescent="0.2">
      <c r="C34" s="92"/>
      <c r="D34" s="92"/>
      <c r="E34" s="92"/>
      <c r="F34" s="92"/>
      <c r="G34" s="92"/>
      <c r="H34" s="92"/>
      <c r="I34" s="92"/>
      <c r="J34" s="92"/>
    </row>
    <row r="35" spans="3:10" x14ac:dyDescent="0.2">
      <c r="C35" s="92"/>
      <c r="D35" s="92"/>
      <c r="E35" s="92"/>
      <c r="F35" s="92"/>
      <c r="G35" s="92"/>
      <c r="H35" s="92"/>
      <c r="I35" s="92"/>
      <c r="J35" s="92"/>
    </row>
    <row r="36" spans="3:10" x14ac:dyDescent="0.2">
      <c r="C36" s="92"/>
      <c r="D36" s="92"/>
      <c r="E36" s="92"/>
      <c r="F36" s="92"/>
      <c r="G36" s="92"/>
      <c r="H36" s="92"/>
      <c r="I36" s="92"/>
      <c r="J36" s="92"/>
    </row>
    <row r="37" spans="3:10" x14ac:dyDescent="0.2">
      <c r="C37" s="92"/>
      <c r="D37" s="92"/>
      <c r="E37" s="92"/>
      <c r="F37" s="92"/>
      <c r="G37" s="92"/>
      <c r="H37" s="92"/>
      <c r="I37" s="92"/>
      <c r="J37" s="92"/>
    </row>
    <row r="38" spans="3:10" x14ac:dyDescent="0.2">
      <c r="C38" s="92"/>
      <c r="D38" s="92"/>
      <c r="E38" s="92"/>
      <c r="F38" s="92"/>
      <c r="G38" s="92"/>
      <c r="H38" s="92"/>
      <c r="I38" s="92"/>
      <c r="J38" s="92"/>
    </row>
    <row r="39" spans="3:10" x14ac:dyDescent="0.2">
      <c r="C39" s="92"/>
      <c r="D39" s="92"/>
      <c r="E39" s="92"/>
      <c r="F39" s="92"/>
      <c r="G39" s="92"/>
      <c r="H39" s="92"/>
      <c r="I39" s="92"/>
      <c r="J39" s="92"/>
    </row>
    <row r="40" spans="3:10" x14ac:dyDescent="0.2">
      <c r="C40" s="92"/>
      <c r="D40" s="92"/>
      <c r="E40" s="92"/>
      <c r="F40" s="92"/>
      <c r="G40" s="92"/>
      <c r="H40" s="92"/>
      <c r="I40" s="92"/>
      <c r="J40" s="92"/>
    </row>
    <row r="41" spans="3:10" x14ac:dyDescent="0.2">
      <c r="C41" s="92"/>
      <c r="D41" s="92"/>
      <c r="E41" s="92"/>
      <c r="F41" s="92"/>
      <c r="G41" s="92"/>
      <c r="H41" s="92"/>
      <c r="I41" s="92"/>
      <c r="J41" s="92"/>
    </row>
    <row r="42" spans="3:10" x14ac:dyDescent="0.2">
      <c r="C42" s="92"/>
      <c r="D42" s="92"/>
      <c r="E42" s="92"/>
      <c r="F42" s="92"/>
      <c r="G42" s="92"/>
      <c r="H42" s="92"/>
      <c r="I42" s="92"/>
      <c r="J42" s="92"/>
    </row>
  </sheetData>
  <mergeCells count="1">
    <mergeCell ref="B23:J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15"/>
  <sheetViews>
    <sheetView showGridLines="0" topLeftCell="A4" workbookViewId="0">
      <selection activeCell="B15" sqref="B15:F15"/>
    </sheetView>
  </sheetViews>
  <sheetFormatPr baseColWidth="10" defaultColWidth="11.453125" defaultRowHeight="10" x14ac:dyDescent="0.2"/>
  <cols>
    <col min="1" max="1" width="3.453125" style="5" customWidth="1"/>
    <col min="2" max="2" width="11.453125" style="5"/>
    <col min="3" max="3" width="11.453125" style="5" bestFit="1" customWidth="1"/>
    <col min="4" max="4" width="13.453125" style="5" bestFit="1" customWidth="1"/>
    <col min="5" max="6" width="11.453125" style="5" bestFit="1" customWidth="1"/>
    <col min="7" max="7" width="13.1796875" style="5" customWidth="1"/>
    <col min="8" max="16384" width="11.453125" style="5"/>
  </cols>
  <sheetData>
    <row r="1" spans="2:15" s="4" customFormat="1" ht="10.5" x14ac:dyDescent="0.35">
      <c r="B1" s="4" t="s">
        <v>146</v>
      </c>
    </row>
    <row r="2" spans="2:15" ht="11.25" customHeight="1" x14ac:dyDescent="0.2">
      <c r="B2" s="24"/>
    </row>
    <row r="3" spans="2:15" ht="22.5" customHeight="1" x14ac:dyDescent="0.2">
      <c r="B3" s="178"/>
      <c r="C3" s="176" t="s">
        <v>118</v>
      </c>
      <c r="D3" s="176" t="s">
        <v>85</v>
      </c>
      <c r="E3" s="180" t="s">
        <v>94</v>
      </c>
      <c r="F3" s="176" t="s">
        <v>47</v>
      </c>
      <c r="G3" s="25"/>
      <c r="H3" s="25"/>
    </row>
    <row r="4" spans="2:15" ht="34.5" customHeight="1" x14ac:dyDescent="0.2">
      <c r="B4" s="179"/>
      <c r="C4" s="177"/>
      <c r="D4" s="177"/>
      <c r="E4" s="181"/>
      <c r="F4" s="177"/>
      <c r="G4" s="25"/>
      <c r="H4" s="25"/>
    </row>
    <row r="5" spans="2:15" ht="11.25" customHeight="1" thickBot="1" x14ac:dyDescent="0.25">
      <c r="B5" s="75" t="s">
        <v>86</v>
      </c>
      <c r="C5" s="102">
        <v>1042</v>
      </c>
      <c r="D5" s="103">
        <v>229600</v>
      </c>
      <c r="E5" s="104">
        <v>31.88198482590623</v>
      </c>
      <c r="F5" s="104">
        <v>57.22</v>
      </c>
      <c r="G5" s="25"/>
      <c r="H5" s="26"/>
    </row>
    <row r="6" spans="2:15" ht="11.25" customHeight="1" thickBot="1" x14ac:dyDescent="0.25">
      <c r="B6" s="76" t="s">
        <v>87</v>
      </c>
      <c r="C6" s="105">
        <v>1724</v>
      </c>
      <c r="D6" s="105">
        <v>100200</v>
      </c>
      <c r="E6" s="106">
        <v>13.910697000040276</v>
      </c>
      <c r="F6" s="106">
        <v>57.7</v>
      </c>
      <c r="G6" s="25"/>
      <c r="H6" s="26"/>
    </row>
    <row r="7" spans="2:15" ht="11.25" customHeight="1" thickBot="1" x14ac:dyDescent="0.25">
      <c r="B7" s="76" t="s">
        <v>88</v>
      </c>
      <c r="C7" s="105">
        <v>2597</v>
      </c>
      <c r="D7" s="105">
        <v>51800</v>
      </c>
      <c r="E7" s="106">
        <v>7.1981812197327102</v>
      </c>
      <c r="F7" s="106">
        <v>58.3</v>
      </c>
      <c r="G7" s="25"/>
      <c r="H7" s="26"/>
    </row>
    <row r="8" spans="2:15" ht="11.25" customHeight="1" thickBot="1" x14ac:dyDescent="0.25">
      <c r="B8" s="76" t="s">
        <v>89</v>
      </c>
      <c r="C8" s="105">
        <v>3325</v>
      </c>
      <c r="D8" s="105">
        <v>52700</v>
      </c>
      <c r="E8" s="106">
        <v>7.3178962923047655</v>
      </c>
      <c r="F8" s="106">
        <v>58.7</v>
      </c>
      <c r="G8" s="25"/>
      <c r="H8" s="26"/>
    </row>
    <row r="9" spans="2:15" ht="11.25" customHeight="1" thickBot="1" x14ac:dyDescent="0.25">
      <c r="B9" s="76" t="s">
        <v>90</v>
      </c>
      <c r="C9" s="105">
        <v>4055</v>
      </c>
      <c r="D9" s="105">
        <v>51800</v>
      </c>
      <c r="E9" s="106">
        <v>7.1941536824884063</v>
      </c>
      <c r="F9" s="106">
        <v>58.7</v>
      </c>
      <c r="G9" s="25"/>
      <c r="H9" s="26"/>
    </row>
    <row r="10" spans="2:15" ht="11.25" customHeight="1" thickBot="1" x14ac:dyDescent="0.25">
      <c r="B10" s="76" t="s">
        <v>91</v>
      </c>
      <c r="C10" s="105">
        <v>4656</v>
      </c>
      <c r="D10" s="105">
        <v>93700</v>
      </c>
      <c r="E10" s="106">
        <v>13.011445149803553</v>
      </c>
      <c r="F10" s="106">
        <v>59.2</v>
      </c>
      <c r="G10" s="25"/>
      <c r="H10" s="26"/>
    </row>
    <row r="11" spans="2:15" ht="11.25" customHeight="1" thickBot="1" x14ac:dyDescent="0.25">
      <c r="B11" s="76" t="s">
        <v>92</v>
      </c>
      <c r="C11" s="105">
        <v>4938</v>
      </c>
      <c r="D11" s="105">
        <v>82300</v>
      </c>
      <c r="E11" s="106">
        <v>11.430289579927866</v>
      </c>
      <c r="F11" s="106">
        <v>59.8</v>
      </c>
      <c r="G11" s="25"/>
      <c r="H11" s="26"/>
    </row>
    <row r="12" spans="2:15" ht="11.25" customHeight="1" thickBot="1" x14ac:dyDescent="0.25">
      <c r="B12" s="76" t="s">
        <v>93</v>
      </c>
      <c r="C12" s="105">
        <v>5736</v>
      </c>
      <c r="D12" s="105">
        <v>58000</v>
      </c>
      <c r="E12" s="106">
        <v>8.0553522497961918</v>
      </c>
      <c r="F12" s="106">
        <v>61.1</v>
      </c>
      <c r="G12" s="25"/>
      <c r="H12" s="26"/>
    </row>
    <row r="13" spans="2:15" ht="11.25" customHeight="1" x14ac:dyDescent="0.2">
      <c r="B13" s="27" t="s">
        <v>46</v>
      </c>
      <c r="C13" s="30" t="s">
        <v>7</v>
      </c>
      <c r="D13" s="107">
        <v>720000</v>
      </c>
      <c r="E13" s="108">
        <v>100</v>
      </c>
      <c r="F13" s="109">
        <v>58.5</v>
      </c>
      <c r="G13" s="25"/>
      <c r="H13" s="171"/>
      <c r="I13" s="171"/>
      <c r="J13" s="171"/>
      <c r="K13" s="171"/>
      <c r="L13" s="171"/>
      <c r="M13" s="171"/>
      <c r="N13" s="171"/>
      <c r="O13" s="171"/>
    </row>
    <row r="14" spans="2:15" ht="11.25" customHeight="1" x14ac:dyDescent="0.2">
      <c r="B14" s="28"/>
      <c r="C14" s="25"/>
      <c r="D14" s="29"/>
      <c r="E14" s="28"/>
      <c r="F14" s="28"/>
      <c r="G14" s="25"/>
      <c r="H14" s="171"/>
      <c r="I14" s="171"/>
      <c r="J14" s="171"/>
      <c r="K14" s="171"/>
      <c r="L14" s="171"/>
      <c r="M14" s="171"/>
    </row>
    <row r="15" spans="2:15" ht="88.5" customHeight="1" x14ac:dyDescent="0.2">
      <c r="B15" s="175" t="s">
        <v>147</v>
      </c>
      <c r="C15" s="175"/>
      <c r="D15" s="175"/>
      <c r="E15" s="175"/>
      <c r="F15" s="175"/>
      <c r="G15" s="25"/>
      <c r="H15" s="25"/>
    </row>
  </sheetData>
  <mergeCells count="8">
    <mergeCell ref="B15:F15"/>
    <mergeCell ref="H13:O13"/>
    <mergeCell ref="C3:C4"/>
    <mergeCell ref="B3:B4"/>
    <mergeCell ref="D3:D4"/>
    <mergeCell ref="E3:E4"/>
    <mergeCell ref="F3:F4"/>
    <mergeCell ref="H14:M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3"/>
  <sheetViews>
    <sheetView showGridLines="0" topLeftCell="A15" workbookViewId="0">
      <selection activeCell="B23" sqref="B23:F23"/>
    </sheetView>
  </sheetViews>
  <sheetFormatPr baseColWidth="10" defaultColWidth="11.453125" defaultRowHeight="10" x14ac:dyDescent="0.2"/>
  <cols>
    <col min="1" max="1" width="3.453125" style="16" customWidth="1"/>
    <col min="2" max="2" width="19.81640625" style="16" bestFit="1" customWidth="1"/>
    <col min="3" max="6" width="19.1796875" style="16" customWidth="1"/>
    <col min="7" max="16384" width="11.453125" style="16"/>
  </cols>
  <sheetData>
    <row r="1" spans="1:14" ht="11.25" customHeight="1" x14ac:dyDescent="0.25">
      <c r="B1" s="15" t="s">
        <v>139</v>
      </c>
      <c r="C1" s="15"/>
      <c r="D1" s="15"/>
      <c r="E1" s="15"/>
      <c r="F1" s="15"/>
      <c r="G1" s="15"/>
      <c r="H1" s="15"/>
      <c r="I1" s="15"/>
    </row>
    <row r="2" spans="1:14" ht="11.25" customHeight="1" x14ac:dyDescent="0.25">
      <c r="B2" s="53"/>
      <c r="C2" s="15"/>
      <c r="D2" s="15"/>
      <c r="E2" s="15"/>
      <c r="F2" s="54" t="s">
        <v>45</v>
      </c>
      <c r="G2" s="15"/>
      <c r="H2" s="15"/>
      <c r="I2" s="15"/>
    </row>
    <row r="3" spans="1:14" ht="31.5" x14ac:dyDescent="0.2">
      <c r="A3" s="55"/>
      <c r="B3" s="56" t="s">
        <v>69</v>
      </c>
      <c r="C3" s="57" t="s">
        <v>2</v>
      </c>
      <c r="D3" s="58" t="s">
        <v>70</v>
      </c>
      <c r="E3" s="1" t="s">
        <v>67</v>
      </c>
      <c r="F3" s="59" t="s">
        <v>68</v>
      </c>
    </row>
    <row r="4" spans="1:14" ht="10.5" x14ac:dyDescent="0.2">
      <c r="A4" s="55"/>
      <c r="B4" s="60" t="s">
        <v>84</v>
      </c>
      <c r="C4" s="145">
        <v>720000</v>
      </c>
      <c r="D4" s="145">
        <v>1910800</v>
      </c>
      <c r="E4" s="145">
        <v>2969000</v>
      </c>
      <c r="F4" s="146">
        <v>5869000</v>
      </c>
    </row>
    <row r="5" spans="1:14" ht="10.5" x14ac:dyDescent="0.2">
      <c r="A5" s="55"/>
      <c r="B5" s="61" t="s">
        <v>54</v>
      </c>
      <c r="C5" s="147"/>
      <c r="D5" s="147"/>
      <c r="E5" s="147"/>
      <c r="F5" s="148"/>
    </row>
    <row r="6" spans="1:14" ht="13" x14ac:dyDescent="0.2">
      <c r="A6" s="55"/>
      <c r="B6" s="62" t="s">
        <v>60</v>
      </c>
      <c r="C6" s="149">
        <v>58</v>
      </c>
      <c r="D6" s="149">
        <v>54</v>
      </c>
      <c r="E6" s="149">
        <v>57</v>
      </c>
      <c r="F6" s="150">
        <v>50</v>
      </c>
      <c r="M6" s="82"/>
      <c r="N6" s="82"/>
    </row>
    <row r="7" spans="1:14" x14ac:dyDescent="0.2">
      <c r="A7" s="55"/>
      <c r="B7" s="63" t="s">
        <v>59</v>
      </c>
      <c r="C7" s="151">
        <v>42</v>
      </c>
      <c r="D7" s="151">
        <v>46</v>
      </c>
      <c r="E7" s="151">
        <v>43</v>
      </c>
      <c r="F7" s="152">
        <v>50</v>
      </c>
    </row>
    <row r="8" spans="1:14" ht="12.5" x14ac:dyDescent="0.2">
      <c r="A8" s="55"/>
      <c r="B8" s="64" t="s">
        <v>115</v>
      </c>
      <c r="C8" s="149"/>
      <c r="D8" s="149"/>
      <c r="E8" s="149"/>
      <c r="F8" s="153"/>
    </row>
    <row r="9" spans="1:14" x14ac:dyDescent="0.2">
      <c r="A9" s="55"/>
      <c r="B9" s="62" t="s">
        <v>80</v>
      </c>
      <c r="C9" s="149">
        <v>62</v>
      </c>
      <c r="D9" s="154">
        <v>58</v>
      </c>
      <c r="E9" s="149">
        <v>46</v>
      </c>
      <c r="F9" s="150">
        <v>39</v>
      </c>
    </row>
    <row r="10" spans="1:14" x14ac:dyDescent="0.2">
      <c r="A10" s="55"/>
      <c r="B10" s="62" t="s">
        <v>82</v>
      </c>
      <c r="C10" s="149">
        <v>31</v>
      </c>
      <c r="D10" s="154">
        <v>34</v>
      </c>
      <c r="E10" s="149">
        <v>32</v>
      </c>
      <c r="F10" s="150">
        <v>37</v>
      </c>
    </row>
    <row r="11" spans="1:14" x14ac:dyDescent="0.2">
      <c r="A11" s="55"/>
      <c r="B11" s="63" t="s">
        <v>81</v>
      </c>
      <c r="C11" s="151">
        <v>7</v>
      </c>
      <c r="D11" s="155">
        <v>9</v>
      </c>
      <c r="E11" s="151">
        <v>22</v>
      </c>
      <c r="F11" s="152">
        <v>24</v>
      </c>
    </row>
    <row r="12" spans="1:14" ht="10.5" x14ac:dyDescent="0.2">
      <c r="A12" s="55"/>
      <c r="B12" s="61" t="s">
        <v>55</v>
      </c>
      <c r="C12" s="156"/>
      <c r="D12" s="156"/>
      <c r="E12" s="156"/>
      <c r="F12" s="153"/>
    </row>
    <row r="13" spans="1:14" x14ac:dyDescent="0.2">
      <c r="A13" s="55"/>
      <c r="B13" s="62" t="s">
        <v>61</v>
      </c>
      <c r="C13" s="157">
        <v>73</v>
      </c>
      <c r="D13" s="149">
        <v>69</v>
      </c>
      <c r="E13" s="149">
        <v>58</v>
      </c>
      <c r="F13" s="158"/>
    </row>
    <row r="14" spans="1:14" x14ac:dyDescent="0.2">
      <c r="A14" s="55"/>
      <c r="B14" s="62" t="s">
        <v>62</v>
      </c>
      <c r="C14" s="157">
        <v>3</v>
      </c>
      <c r="D14" s="149">
        <v>4</v>
      </c>
      <c r="E14" s="149">
        <v>3</v>
      </c>
      <c r="F14" s="158"/>
    </row>
    <row r="15" spans="1:14" x14ac:dyDescent="0.2">
      <c r="A15" s="55"/>
      <c r="B15" s="62" t="s">
        <v>63</v>
      </c>
      <c r="C15" s="157">
        <v>16</v>
      </c>
      <c r="D15" s="149">
        <v>11</v>
      </c>
      <c r="E15" s="149">
        <v>14</v>
      </c>
      <c r="F15" s="158"/>
    </row>
    <row r="16" spans="1:14" x14ac:dyDescent="0.2">
      <c r="A16" s="55"/>
      <c r="B16" s="62" t="s">
        <v>97</v>
      </c>
      <c r="C16" s="157">
        <v>3</v>
      </c>
      <c r="D16" s="149">
        <v>5</v>
      </c>
      <c r="E16" s="149">
        <v>4</v>
      </c>
      <c r="F16" s="158"/>
    </row>
    <row r="17" spans="1:6" x14ac:dyDescent="0.2">
      <c r="A17" s="55"/>
      <c r="B17" s="62" t="s">
        <v>98</v>
      </c>
      <c r="C17" s="157">
        <v>2</v>
      </c>
      <c r="D17" s="149">
        <v>8</v>
      </c>
      <c r="E17" s="149">
        <v>8</v>
      </c>
      <c r="F17" s="158"/>
    </row>
    <row r="18" spans="1:6" x14ac:dyDescent="0.2">
      <c r="A18" s="55"/>
      <c r="B18" s="63" t="s">
        <v>64</v>
      </c>
      <c r="C18" s="151">
        <v>2</v>
      </c>
      <c r="D18" s="151">
        <v>3</v>
      </c>
      <c r="E18" s="151">
        <v>14</v>
      </c>
      <c r="F18" s="159"/>
    </row>
    <row r="19" spans="1:6" ht="10.5" x14ac:dyDescent="0.2">
      <c r="A19" s="55"/>
      <c r="B19" s="64" t="s">
        <v>56</v>
      </c>
      <c r="C19" s="149"/>
      <c r="D19" s="149"/>
      <c r="E19" s="149"/>
      <c r="F19" s="153"/>
    </row>
    <row r="20" spans="1:6" x14ac:dyDescent="0.2">
      <c r="A20" s="55"/>
      <c r="B20" s="62" t="s">
        <v>65</v>
      </c>
      <c r="C20" s="149">
        <v>90</v>
      </c>
      <c r="D20" s="149">
        <v>83</v>
      </c>
      <c r="E20" s="149">
        <v>75</v>
      </c>
      <c r="F20" s="158"/>
    </row>
    <row r="21" spans="1:6" x14ac:dyDescent="0.2">
      <c r="A21" s="55"/>
      <c r="B21" s="63" t="s">
        <v>66</v>
      </c>
      <c r="C21" s="151">
        <v>10</v>
      </c>
      <c r="D21" s="151">
        <v>17</v>
      </c>
      <c r="E21" s="151">
        <v>25</v>
      </c>
      <c r="F21" s="159"/>
    </row>
    <row r="22" spans="1:6" ht="11.25" customHeight="1" x14ac:dyDescent="0.2"/>
    <row r="23" spans="1:6" ht="153.75" customHeight="1" x14ac:dyDescent="0.2">
      <c r="B23" s="182" t="s">
        <v>148</v>
      </c>
      <c r="C23" s="183"/>
      <c r="D23" s="183"/>
      <c r="E23" s="183"/>
      <c r="F23" s="183"/>
    </row>
  </sheetData>
  <mergeCells count="1">
    <mergeCell ref="B23:F2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24"/>
  <sheetViews>
    <sheetView showGridLines="0" topLeftCell="A19" workbookViewId="0">
      <selection activeCell="B24" sqref="B24:F24"/>
    </sheetView>
  </sheetViews>
  <sheetFormatPr baseColWidth="10" defaultColWidth="11.453125" defaultRowHeight="10" x14ac:dyDescent="0.2"/>
  <cols>
    <col min="1" max="1" width="3.453125" style="5" customWidth="1"/>
    <col min="2" max="2" width="36.36328125" style="5" customWidth="1"/>
    <col min="3" max="6" width="11.453125" style="5"/>
    <col min="7" max="7" width="12.36328125" style="5" customWidth="1"/>
    <col min="8" max="16384" width="11.453125" style="5"/>
  </cols>
  <sheetData>
    <row r="1" spans="2:8" s="4" customFormat="1" ht="10.5" x14ac:dyDescent="0.35">
      <c r="B1" s="4" t="s">
        <v>119</v>
      </c>
    </row>
    <row r="2" spans="2:8" ht="11.25" customHeight="1" x14ac:dyDescent="0.2">
      <c r="F2" s="32" t="s">
        <v>43</v>
      </c>
    </row>
    <row r="3" spans="2:8" ht="59.25" customHeight="1" x14ac:dyDescent="0.2">
      <c r="B3" s="33" t="s">
        <v>3</v>
      </c>
      <c r="C3" s="10" t="s">
        <v>48</v>
      </c>
      <c r="D3" s="2" t="s">
        <v>108</v>
      </c>
      <c r="E3" s="2" t="s">
        <v>109</v>
      </c>
      <c r="F3" s="34" t="s">
        <v>110</v>
      </c>
      <c r="G3" s="25"/>
    </row>
    <row r="4" spans="2:8" x14ac:dyDescent="0.2">
      <c r="B4" s="35" t="s">
        <v>49</v>
      </c>
      <c r="C4" s="160">
        <v>509600</v>
      </c>
      <c r="D4" s="162">
        <v>40.299999999999997</v>
      </c>
      <c r="E4" s="162">
        <v>42.3</v>
      </c>
      <c r="F4" s="163">
        <v>37.417631413361953</v>
      </c>
      <c r="G4" s="25"/>
    </row>
    <row r="5" spans="2:8" ht="12" x14ac:dyDescent="0.2">
      <c r="B5" s="51" t="s">
        <v>114</v>
      </c>
      <c r="C5" s="160">
        <v>46800</v>
      </c>
      <c r="D5" s="162">
        <v>45.1</v>
      </c>
      <c r="E5" s="162">
        <v>49</v>
      </c>
      <c r="F5" s="163">
        <v>42.438750100409671</v>
      </c>
      <c r="G5" s="25"/>
    </row>
    <row r="6" spans="2:8" x14ac:dyDescent="0.2">
      <c r="B6" s="51" t="s">
        <v>99</v>
      </c>
      <c r="C6" s="160">
        <v>8100</v>
      </c>
      <c r="D6" s="162">
        <v>33.6</v>
      </c>
      <c r="E6" s="162">
        <v>32.49</v>
      </c>
      <c r="F6" s="163">
        <v>34.14769572459744</v>
      </c>
      <c r="G6" s="25"/>
    </row>
    <row r="7" spans="2:8" x14ac:dyDescent="0.2">
      <c r="B7" s="51" t="s">
        <v>100</v>
      </c>
      <c r="C7" s="160">
        <v>454800</v>
      </c>
      <c r="D7" s="162">
        <v>40</v>
      </c>
      <c r="E7" s="162">
        <v>42</v>
      </c>
      <c r="F7" s="163">
        <v>36.827296630910467</v>
      </c>
      <c r="G7" s="25"/>
    </row>
    <row r="8" spans="2:8" ht="12" x14ac:dyDescent="0.2">
      <c r="B8" s="35" t="s">
        <v>111</v>
      </c>
      <c r="C8" s="160">
        <v>21700</v>
      </c>
      <c r="D8" s="162">
        <v>26.8</v>
      </c>
      <c r="E8" s="162">
        <v>26.7</v>
      </c>
      <c r="F8" s="163">
        <v>26.904119976409135</v>
      </c>
      <c r="G8" s="25"/>
    </row>
    <row r="9" spans="2:8" x14ac:dyDescent="0.2">
      <c r="B9" s="51" t="s">
        <v>42</v>
      </c>
      <c r="C9" s="160">
        <v>19600</v>
      </c>
      <c r="D9" s="162">
        <v>28.6</v>
      </c>
      <c r="E9" s="162">
        <v>28.4</v>
      </c>
      <c r="F9" s="163">
        <v>28.801779260494857</v>
      </c>
      <c r="G9" s="25"/>
    </row>
    <row r="10" spans="2:8" x14ac:dyDescent="0.2">
      <c r="B10" s="51" t="s">
        <v>4</v>
      </c>
      <c r="C10" s="160">
        <v>2100</v>
      </c>
      <c r="D10" s="162">
        <v>17</v>
      </c>
      <c r="E10" s="162">
        <v>16.3</v>
      </c>
      <c r="F10" s="163">
        <v>17.410544948792513</v>
      </c>
      <c r="G10" s="25"/>
    </row>
    <row r="11" spans="2:8" ht="12" x14ac:dyDescent="0.2">
      <c r="B11" s="35" t="s">
        <v>112</v>
      </c>
      <c r="C11" s="160">
        <v>112100</v>
      </c>
      <c r="D11" s="162">
        <v>54.3</v>
      </c>
      <c r="E11" s="162">
        <v>59.3</v>
      </c>
      <c r="F11" s="163">
        <v>49.975465251526607</v>
      </c>
      <c r="G11" s="25"/>
      <c r="H11" s="36"/>
    </row>
    <row r="12" spans="2:8" x14ac:dyDescent="0.2">
      <c r="B12" s="51" t="s">
        <v>42</v>
      </c>
      <c r="C12" s="160">
        <v>88900</v>
      </c>
      <c r="D12" s="162">
        <v>57.3</v>
      </c>
      <c r="E12" s="162">
        <v>62.9</v>
      </c>
      <c r="F12" s="163">
        <v>52.708824917413878</v>
      </c>
      <c r="G12" s="25"/>
    </row>
    <row r="13" spans="2:8" x14ac:dyDescent="0.2">
      <c r="B13" s="51" t="s">
        <v>4</v>
      </c>
      <c r="C13" s="160">
        <v>23200</v>
      </c>
      <c r="D13" s="162">
        <v>45.2</v>
      </c>
      <c r="E13" s="162">
        <v>49.5</v>
      </c>
      <c r="F13" s="163">
        <v>40.813824739006641</v>
      </c>
      <c r="G13" s="25"/>
    </row>
    <row r="14" spans="2:8" x14ac:dyDescent="0.2">
      <c r="B14" s="35" t="s">
        <v>95</v>
      </c>
      <c r="C14" s="160">
        <v>19800</v>
      </c>
      <c r="D14" s="162">
        <v>22.2</v>
      </c>
      <c r="E14" s="162">
        <v>22.13</v>
      </c>
      <c r="F14" s="163">
        <v>22.245422672380212</v>
      </c>
      <c r="G14" s="25"/>
    </row>
    <row r="15" spans="2:8" x14ac:dyDescent="0.2">
      <c r="B15" s="35" t="s">
        <v>5</v>
      </c>
      <c r="C15" s="160">
        <v>16800</v>
      </c>
      <c r="D15" s="162">
        <v>11.5</v>
      </c>
      <c r="E15" s="162">
        <v>12.2</v>
      </c>
      <c r="F15" s="163">
        <v>10.75036075036075</v>
      </c>
      <c r="G15" s="25"/>
    </row>
    <row r="16" spans="2:8" x14ac:dyDescent="0.2">
      <c r="B16" s="35" t="s">
        <v>50</v>
      </c>
      <c r="C16" s="160">
        <v>6100</v>
      </c>
      <c r="D16" s="162">
        <v>23.2</v>
      </c>
      <c r="E16" s="162">
        <v>25.36</v>
      </c>
      <c r="F16" s="163">
        <v>19.986430163807309</v>
      </c>
      <c r="G16" s="25"/>
    </row>
    <row r="17" spans="2:13" x14ac:dyDescent="0.2">
      <c r="B17" s="35" t="s">
        <v>116</v>
      </c>
      <c r="C17" s="160">
        <v>9800</v>
      </c>
      <c r="D17" s="162">
        <v>27.5</v>
      </c>
      <c r="E17" s="162">
        <v>29.17</v>
      </c>
      <c r="F17" s="163">
        <v>23.834652594547055</v>
      </c>
      <c r="G17" s="25"/>
    </row>
    <row r="18" spans="2:13" x14ac:dyDescent="0.2">
      <c r="B18" s="35" t="s">
        <v>6</v>
      </c>
      <c r="C18" s="160">
        <v>19900</v>
      </c>
      <c r="D18" s="162">
        <v>32.700000000000003</v>
      </c>
      <c r="E18" s="162">
        <v>40.1</v>
      </c>
      <c r="F18" s="163">
        <v>26.765832106038289</v>
      </c>
      <c r="G18" s="25"/>
    </row>
    <row r="19" spans="2:13" ht="12.5" thickBot="1" x14ac:dyDescent="0.25">
      <c r="B19" s="37" t="s">
        <v>113</v>
      </c>
      <c r="C19" s="160">
        <v>4200</v>
      </c>
      <c r="D19" s="164" t="s">
        <v>7</v>
      </c>
      <c r="E19" s="165" t="s">
        <v>7</v>
      </c>
      <c r="F19" s="166" t="s">
        <v>7</v>
      </c>
      <c r="G19" s="25"/>
    </row>
    <row r="20" spans="2:13" ht="21" x14ac:dyDescent="0.2">
      <c r="B20" s="38" t="s">
        <v>96</v>
      </c>
      <c r="C20" s="161">
        <v>720000</v>
      </c>
      <c r="D20" s="167">
        <v>37.700000000000003</v>
      </c>
      <c r="E20" s="167">
        <v>40.200000000000003</v>
      </c>
      <c r="F20" s="168">
        <v>34.220214690018594</v>
      </c>
      <c r="G20" s="25"/>
    </row>
    <row r="21" spans="2:13" x14ac:dyDescent="0.2">
      <c r="B21" s="51" t="s">
        <v>42</v>
      </c>
      <c r="C21" s="160">
        <v>647300</v>
      </c>
      <c r="D21" s="162">
        <v>40.6</v>
      </c>
      <c r="E21" s="162">
        <v>42.8</v>
      </c>
      <c r="F21" s="163">
        <v>37.867549555561261</v>
      </c>
      <c r="G21" s="25"/>
    </row>
    <row r="22" spans="2:13" x14ac:dyDescent="0.2">
      <c r="B22" s="52" t="s">
        <v>4</v>
      </c>
      <c r="C22" s="136">
        <v>68500</v>
      </c>
      <c r="D22" s="169">
        <v>21.6</v>
      </c>
      <c r="E22" s="169">
        <v>24.5</v>
      </c>
      <c r="F22" s="170">
        <v>19.079103134766552</v>
      </c>
      <c r="G22" s="25"/>
      <c r="H22" s="171"/>
      <c r="I22" s="171"/>
      <c r="J22" s="171"/>
      <c r="K22" s="171"/>
      <c r="L22" s="171"/>
      <c r="M22" s="171"/>
    </row>
    <row r="23" spans="2:13" ht="11.25" customHeight="1" x14ac:dyDescent="0.2">
      <c r="B23" s="39"/>
      <c r="D23" s="39"/>
    </row>
    <row r="24" spans="2:13" ht="156" customHeight="1" x14ac:dyDescent="0.2">
      <c r="B24" s="182" t="s">
        <v>149</v>
      </c>
      <c r="C24" s="182"/>
      <c r="D24" s="182"/>
      <c r="E24" s="182"/>
      <c r="F24" s="182"/>
    </row>
  </sheetData>
  <mergeCells count="2">
    <mergeCell ref="H22:M22"/>
    <mergeCell ref="B24:F2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6"/>
  <sheetViews>
    <sheetView showGridLines="0" zoomScaleNormal="100" workbookViewId="0">
      <selection activeCell="B12" sqref="B12:H12"/>
    </sheetView>
  </sheetViews>
  <sheetFormatPr baseColWidth="10" defaultColWidth="11.453125" defaultRowHeight="10" x14ac:dyDescent="0.2"/>
  <cols>
    <col min="1" max="1" width="3.453125" style="16" customWidth="1"/>
    <col min="2" max="3" width="11.453125" style="16"/>
    <col min="4" max="9" width="12.1796875" style="16" customWidth="1"/>
    <col min="10" max="16384" width="11.453125" style="16"/>
  </cols>
  <sheetData>
    <row r="1" spans="1:20" ht="11.25" customHeight="1" x14ac:dyDescent="0.2">
      <c r="B1" s="14" t="s">
        <v>154</v>
      </c>
    </row>
    <row r="2" spans="1:20" ht="11.25" customHeight="1" x14ac:dyDescent="0.2">
      <c r="B2" s="65"/>
      <c r="C2" s="66"/>
      <c r="D2" s="66"/>
      <c r="E2" s="66"/>
      <c r="F2" s="66"/>
      <c r="G2" s="66"/>
      <c r="H2" s="66"/>
    </row>
    <row r="3" spans="1:20" ht="10.5" x14ac:dyDescent="0.2">
      <c r="A3" s="55"/>
      <c r="B3" s="67"/>
      <c r="C3" s="67"/>
      <c r="D3" s="18" t="s">
        <v>8</v>
      </c>
      <c r="E3" s="18" t="s">
        <v>9</v>
      </c>
      <c r="F3" s="1" t="s">
        <v>10</v>
      </c>
      <c r="G3" s="67" t="s">
        <v>11</v>
      </c>
      <c r="H3" s="67" t="s">
        <v>12</v>
      </c>
      <c r="I3" s="67" t="s">
        <v>57</v>
      </c>
    </row>
    <row r="4" spans="1:20" x14ac:dyDescent="0.2">
      <c r="A4" s="55"/>
      <c r="B4" s="193" t="s">
        <v>2</v>
      </c>
      <c r="C4" s="127" t="s">
        <v>0</v>
      </c>
      <c r="D4" s="123">
        <v>691200</v>
      </c>
      <c r="E4" s="124">
        <v>697000</v>
      </c>
      <c r="F4" s="125">
        <v>712200</v>
      </c>
      <c r="G4" s="126">
        <v>718000</v>
      </c>
      <c r="H4" s="126">
        <v>749600</v>
      </c>
      <c r="I4" s="126">
        <v>720000</v>
      </c>
    </row>
    <row r="5" spans="1:20" ht="20" x14ac:dyDescent="0.2">
      <c r="A5" s="55"/>
      <c r="B5" s="194"/>
      <c r="C5" s="128" t="s">
        <v>52</v>
      </c>
      <c r="D5" s="110" t="s">
        <v>7</v>
      </c>
      <c r="E5" s="116" t="s">
        <v>72</v>
      </c>
      <c r="F5" s="117" t="s">
        <v>73</v>
      </c>
      <c r="G5" s="111" t="s">
        <v>72</v>
      </c>
      <c r="H5" s="111" t="s">
        <v>74</v>
      </c>
      <c r="I5" s="111">
        <v>-3.9</v>
      </c>
      <c r="K5" s="87"/>
      <c r="P5" s="68"/>
      <c r="Q5" s="68"/>
      <c r="R5" s="68"/>
      <c r="S5" s="68"/>
      <c r="T5" s="68"/>
    </row>
    <row r="6" spans="1:20" ht="15" customHeight="1" x14ac:dyDescent="0.2">
      <c r="B6" s="193" t="s">
        <v>79</v>
      </c>
      <c r="C6" s="196" t="s">
        <v>53</v>
      </c>
      <c r="D6" s="187">
        <v>1820.6980000000001</v>
      </c>
      <c r="E6" s="190">
        <v>1857.4259999999999</v>
      </c>
      <c r="F6" s="199">
        <v>1887.779</v>
      </c>
      <c r="G6" s="184">
        <v>1951.3720000000001</v>
      </c>
      <c r="H6" s="184">
        <v>1953.1880000000001</v>
      </c>
      <c r="I6" s="184">
        <v>1910.8</v>
      </c>
      <c r="K6" s="87"/>
    </row>
    <row r="7" spans="1:20" x14ac:dyDescent="0.2">
      <c r="B7" s="195"/>
      <c r="C7" s="197"/>
      <c r="D7" s="188"/>
      <c r="E7" s="191"/>
      <c r="F7" s="200"/>
      <c r="G7" s="185"/>
      <c r="H7" s="185"/>
      <c r="I7" s="185"/>
      <c r="K7" s="87"/>
      <c r="P7" s="69"/>
      <c r="Q7" s="69"/>
      <c r="R7" s="69"/>
      <c r="S7" s="69"/>
    </row>
    <row r="8" spans="1:20" x14ac:dyDescent="0.2">
      <c r="B8" s="195"/>
      <c r="C8" s="198"/>
      <c r="D8" s="189"/>
      <c r="E8" s="192"/>
      <c r="F8" s="201"/>
      <c r="G8" s="186"/>
      <c r="H8" s="186"/>
      <c r="I8" s="186"/>
      <c r="K8" s="87"/>
    </row>
    <row r="9" spans="1:20" ht="20" x14ac:dyDescent="0.2">
      <c r="B9" s="195"/>
      <c r="C9" s="129" t="s">
        <v>71</v>
      </c>
      <c r="D9" s="112" t="s">
        <v>7</v>
      </c>
      <c r="E9" s="118" t="s">
        <v>75</v>
      </c>
      <c r="F9" s="119" t="s">
        <v>76</v>
      </c>
      <c r="G9" s="113" t="s">
        <v>77</v>
      </c>
      <c r="H9" s="120" t="s">
        <v>78</v>
      </c>
      <c r="I9" s="113">
        <v>-2.2000000000000002</v>
      </c>
      <c r="K9" s="87"/>
    </row>
    <row r="10" spans="1:20" ht="30" x14ac:dyDescent="0.2">
      <c r="B10" s="194"/>
      <c r="C10" s="128" t="s">
        <v>83</v>
      </c>
      <c r="D10" s="114">
        <v>37.963462364433859</v>
      </c>
      <c r="E10" s="121">
        <v>37.525048104204423</v>
      </c>
      <c r="F10" s="122">
        <v>37.726873749522589</v>
      </c>
      <c r="G10" s="115">
        <v>36.794624500095317</v>
      </c>
      <c r="H10" s="115">
        <v>38.378282070133544</v>
      </c>
      <c r="I10" s="115">
        <v>37.700000000000003</v>
      </c>
    </row>
    <row r="11" spans="1:20" ht="11.25" customHeight="1" x14ac:dyDescent="0.2"/>
    <row r="12" spans="1:20" ht="63.75" customHeight="1" x14ac:dyDescent="0.2">
      <c r="B12" s="182" t="s">
        <v>156</v>
      </c>
      <c r="C12" s="182"/>
      <c r="D12" s="182"/>
      <c r="E12" s="182"/>
      <c r="F12" s="182"/>
      <c r="G12" s="182"/>
      <c r="H12" s="182"/>
    </row>
    <row r="13" spans="1:20" ht="15" customHeight="1" x14ac:dyDescent="0.2">
      <c r="B13" s="182"/>
      <c r="C13" s="182"/>
    </row>
    <row r="14" spans="1:20" ht="15" customHeight="1" x14ac:dyDescent="0.2"/>
    <row r="15" spans="1:20" ht="15" customHeight="1" x14ac:dyDescent="0.2"/>
    <row r="16" spans="1:20" ht="15" customHeight="1" x14ac:dyDescent="0.2"/>
  </sheetData>
  <mergeCells count="11">
    <mergeCell ref="B4:B5"/>
    <mergeCell ref="B6:B10"/>
    <mergeCell ref="C6:C8"/>
    <mergeCell ref="F6:F8"/>
    <mergeCell ref="G6:G8"/>
    <mergeCell ref="I6:I8"/>
    <mergeCell ref="H6:H8"/>
    <mergeCell ref="D6:D8"/>
    <mergeCell ref="E6:E8"/>
    <mergeCell ref="B13:C13"/>
    <mergeCell ref="B12:H12"/>
  </mergeCells>
  <pageMargins left="0.7" right="0.7" top="0.75" bottom="0.75" header="0.3" footer="0.3"/>
  <pageSetup paperSize="9" orientation="portrait" r:id="rId1"/>
  <ignoredErrors>
    <ignoredError sqref="E5:H1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0"/>
  <sheetViews>
    <sheetView showGridLines="0" workbookViewId="0">
      <selection activeCell="N18" sqref="N18"/>
    </sheetView>
  </sheetViews>
  <sheetFormatPr baseColWidth="10" defaultColWidth="11.453125" defaultRowHeight="10" x14ac:dyDescent="0.2"/>
  <cols>
    <col min="1" max="1" width="3.453125" style="5" customWidth="1"/>
    <col min="2" max="2" width="16.453125" style="5" customWidth="1"/>
    <col min="3" max="12" width="11.453125" style="5"/>
    <col min="13" max="13" width="13.453125" style="5" bestFit="1" customWidth="1"/>
    <col min="14" max="16384" width="11.453125" style="5"/>
  </cols>
  <sheetData>
    <row r="1" spans="1:11" ht="11.25" customHeight="1" x14ac:dyDescent="0.25">
      <c r="B1" s="31" t="s">
        <v>151</v>
      </c>
    </row>
    <row r="2" spans="1:11" ht="11.25" customHeight="1" x14ac:dyDescent="0.2"/>
    <row r="3" spans="1:11" ht="15" customHeight="1" x14ac:dyDescent="0.2">
      <c r="B3" s="2"/>
      <c r="C3" s="10">
        <v>2017</v>
      </c>
      <c r="D3" s="10">
        <v>2018</v>
      </c>
      <c r="E3" s="10">
        <v>2019</v>
      </c>
      <c r="F3" s="2">
        <v>2020</v>
      </c>
      <c r="G3" s="34">
        <v>2021</v>
      </c>
      <c r="H3" s="34">
        <v>2022</v>
      </c>
    </row>
    <row r="4" spans="1:11" ht="35.25" customHeight="1" x14ac:dyDescent="0.2">
      <c r="A4" s="7"/>
      <c r="B4" s="40" t="s">
        <v>140</v>
      </c>
      <c r="C4" s="45">
        <v>2035.2</v>
      </c>
      <c r="D4" s="130">
        <v>2043.6</v>
      </c>
      <c r="E4" s="130">
        <v>2078.5</v>
      </c>
      <c r="F4" s="134">
        <v>2285.8000000000002</v>
      </c>
      <c r="G4" s="131">
        <v>2253.6</v>
      </c>
      <c r="H4" s="79">
        <f>2219.4-53.5</f>
        <v>2165.9</v>
      </c>
      <c r="I4" s="81"/>
      <c r="J4" s="43"/>
    </row>
    <row r="5" spans="1:11" ht="35.25" customHeight="1" x14ac:dyDescent="0.2">
      <c r="A5" s="7"/>
      <c r="B5" s="40" t="s">
        <v>137</v>
      </c>
      <c r="C5" s="46" t="s">
        <v>7</v>
      </c>
      <c r="D5" s="132" t="s">
        <v>133</v>
      </c>
      <c r="E5" s="132" t="s">
        <v>129</v>
      </c>
      <c r="F5" s="135" t="s">
        <v>125</v>
      </c>
      <c r="G5" s="133" t="s">
        <v>121</v>
      </c>
      <c r="H5" s="80" t="s">
        <v>120</v>
      </c>
      <c r="I5" s="81"/>
      <c r="K5" s="44"/>
    </row>
    <row r="6" spans="1:11" x14ac:dyDescent="0.2">
      <c r="D6" s="41"/>
    </row>
    <row r="7" spans="1:11" ht="31.5" customHeight="1" x14ac:dyDescent="0.2">
      <c r="B7" s="171" t="s">
        <v>150</v>
      </c>
      <c r="C7" s="171"/>
      <c r="D7" s="171"/>
      <c r="E7" s="171"/>
      <c r="F7" s="171"/>
      <c r="G7" s="171"/>
      <c r="H7" s="171"/>
    </row>
    <row r="10" spans="1:11" x14ac:dyDescent="0.2">
      <c r="C10" s="91"/>
      <c r="D10" s="91"/>
      <c r="E10" s="91"/>
      <c r="F10" s="91"/>
      <c r="G10" s="91"/>
      <c r="H10" s="91"/>
    </row>
  </sheetData>
  <mergeCells count="1">
    <mergeCell ref="B7:H7"/>
  </mergeCells>
  <pageMargins left="0.7" right="0.7" top="0.75" bottom="0.75" header="0.3" footer="0.3"/>
  <pageSetup paperSize="9" orientation="portrait" r:id="rId1"/>
  <ignoredErrors>
    <ignoredError sqref="D5:F5 G5:H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L36"/>
  <sheetViews>
    <sheetView showGridLines="0" topLeftCell="A29" workbookViewId="0">
      <selection activeCell="B36" sqref="B36:E36"/>
    </sheetView>
  </sheetViews>
  <sheetFormatPr baseColWidth="10" defaultColWidth="11.453125" defaultRowHeight="10" x14ac:dyDescent="0.2"/>
  <cols>
    <col min="1" max="1" width="3.453125" style="16" customWidth="1"/>
    <col min="2" max="2" width="17.453125" style="16" customWidth="1"/>
    <col min="3" max="6" width="11.453125" style="16"/>
    <col min="7" max="8" width="16.453125" style="16" bestFit="1" customWidth="1"/>
    <col min="9" max="9" width="17" style="16" bestFit="1" customWidth="1"/>
    <col min="10" max="16384" width="11.453125" style="16"/>
  </cols>
  <sheetData>
    <row r="1" spans="2:5" s="70" customFormat="1" ht="11.25" customHeight="1" x14ac:dyDescent="0.35">
      <c r="B1" s="14" t="s">
        <v>117</v>
      </c>
      <c r="C1" s="14"/>
      <c r="D1" s="14"/>
    </row>
    <row r="2" spans="2:5" x14ac:dyDescent="0.2">
      <c r="C2" s="54" t="s">
        <v>45</v>
      </c>
    </row>
    <row r="3" spans="2:5" ht="21" x14ac:dyDescent="0.2">
      <c r="B3" s="1" t="s">
        <v>13</v>
      </c>
      <c r="C3" s="1" t="s">
        <v>51</v>
      </c>
      <c r="D3" s="71"/>
      <c r="E3" s="71"/>
    </row>
    <row r="4" spans="2:5" x14ac:dyDescent="0.2">
      <c r="B4" s="72" t="s">
        <v>14</v>
      </c>
      <c r="C4" s="77">
        <v>41.351647642999936</v>
      </c>
      <c r="D4" s="73"/>
      <c r="E4" s="73"/>
    </row>
    <row r="5" spans="2:5" x14ac:dyDescent="0.2">
      <c r="B5" s="72" t="s">
        <v>15</v>
      </c>
      <c r="C5" s="77">
        <v>46.872126396745337</v>
      </c>
      <c r="D5" s="73"/>
      <c r="E5" s="73"/>
    </row>
    <row r="6" spans="2:5" x14ac:dyDescent="0.2">
      <c r="B6" s="72" t="s">
        <v>16</v>
      </c>
      <c r="C6" s="77">
        <v>39.545472386858741</v>
      </c>
      <c r="D6" s="73"/>
      <c r="E6" s="73"/>
    </row>
    <row r="7" spans="2:5" x14ac:dyDescent="0.2">
      <c r="B7" s="72" t="s">
        <v>17</v>
      </c>
      <c r="C7" s="77">
        <v>36.993977540300669</v>
      </c>
      <c r="D7" s="73"/>
      <c r="E7" s="73"/>
    </row>
    <row r="8" spans="2:5" x14ac:dyDescent="0.2">
      <c r="B8" s="72" t="s">
        <v>18</v>
      </c>
      <c r="C8" s="77">
        <v>43.826248225100699</v>
      </c>
      <c r="D8" s="73"/>
      <c r="E8" s="73"/>
    </row>
    <row r="9" spans="2:5" x14ac:dyDescent="0.2">
      <c r="B9" s="72" t="s">
        <v>19</v>
      </c>
      <c r="C9" s="77">
        <v>48.062575210589657</v>
      </c>
      <c r="D9" s="73"/>
      <c r="E9" s="73"/>
    </row>
    <row r="10" spans="2:5" x14ac:dyDescent="0.2">
      <c r="B10" s="72" t="s">
        <v>20</v>
      </c>
      <c r="C10" s="77">
        <v>38.346896754583781</v>
      </c>
      <c r="D10" s="73"/>
      <c r="E10" s="73"/>
    </row>
    <row r="11" spans="2:5" x14ac:dyDescent="0.2">
      <c r="B11" s="72" t="s">
        <v>21</v>
      </c>
      <c r="C11" s="77">
        <v>40.980282041682266</v>
      </c>
      <c r="D11" s="73"/>
      <c r="E11" s="73"/>
    </row>
    <row r="12" spans="2:5" x14ac:dyDescent="0.2">
      <c r="B12" s="72" t="s">
        <v>22</v>
      </c>
      <c r="C12" s="77">
        <v>36.210489753386597</v>
      </c>
      <c r="D12" s="73"/>
      <c r="E12" s="73"/>
    </row>
    <row r="13" spans="2:5" x14ac:dyDescent="0.2">
      <c r="B13" s="72" t="s">
        <v>23</v>
      </c>
      <c r="C13" s="77">
        <v>60.448377581120951</v>
      </c>
      <c r="D13" s="73"/>
      <c r="E13" s="73"/>
    </row>
    <row r="14" spans="2:5" x14ac:dyDescent="0.2">
      <c r="B14" s="72" t="s">
        <v>24</v>
      </c>
      <c r="C14" s="77">
        <v>50.566502463054185</v>
      </c>
      <c r="D14" s="73"/>
      <c r="E14" s="73"/>
    </row>
    <row r="15" spans="2:5" x14ac:dyDescent="0.2">
      <c r="B15" s="72" t="s">
        <v>101</v>
      </c>
      <c r="C15" s="77">
        <v>64.318850700852991</v>
      </c>
      <c r="D15" s="73"/>
      <c r="E15" s="73"/>
    </row>
    <row r="16" spans="2:5" x14ac:dyDescent="0.2">
      <c r="B16" s="72" t="s">
        <v>25</v>
      </c>
      <c r="C16" s="77">
        <v>40.23974935294919</v>
      </c>
      <c r="D16" s="73"/>
      <c r="E16" s="73"/>
    </row>
    <row r="17" spans="2:5" x14ac:dyDescent="0.2">
      <c r="B17" s="72" t="s">
        <v>26</v>
      </c>
      <c r="C17" s="77">
        <v>44.515681857563685</v>
      </c>
      <c r="D17" s="73"/>
      <c r="E17" s="73"/>
    </row>
    <row r="18" spans="2:5" x14ac:dyDescent="0.2">
      <c r="B18" s="72" t="s">
        <v>27</v>
      </c>
      <c r="C18" s="77">
        <v>33.802120571367723</v>
      </c>
      <c r="D18" s="73"/>
      <c r="E18" s="73"/>
    </row>
    <row r="19" spans="2:5" x14ac:dyDescent="0.2">
      <c r="B19" s="72" t="s">
        <v>28</v>
      </c>
      <c r="C19" s="77">
        <v>57.370022123893804</v>
      </c>
      <c r="D19" s="73"/>
      <c r="E19" s="73"/>
    </row>
    <row r="20" spans="2:5" x14ac:dyDescent="0.2">
      <c r="B20" s="72" t="s">
        <v>29</v>
      </c>
      <c r="C20" s="77">
        <v>59.94094488188977</v>
      </c>
      <c r="D20" s="73"/>
      <c r="E20" s="73"/>
    </row>
    <row r="21" spans="2:5" x14ac:dyDescent="0.2">
      <c r="B21" s="72" t="s">
        <v>30</v>
      </c>
      <c r="C21" s="77">
        <v>45.77357022435482</v>
      </c>
      <c r="D21" s="73"/>
      <c r="E21" s="73"/>
    </row>
    <row r="22" spans="2:5" x14ac:dyDescent="0.2">
      <c r="B22" s="72" t="s">
        <v>31</v>
      </c>
      <c r="C22" s="77">
        <v>39.817005836882792</v>
      </c>
      <c r="D22" s="73"/>
      <c r="E22" s="73"/>
    </row>
    <row r="23" spans="2:5" x14ac:dyDescent="0.2">
      <c r="B23" s="72" t="s">
        <v>32</v>
      </c>
      <c r="C23" s="77">
        <v>36.386374586122415</v>
      </c>
      <c r="D23" s="73"/>
      <c r="E23" s="73"/>
    </row>
    <row r="24" spans="2:5" x14ac:dyDescent="0.2">
      <c r="B24" s="72" t="s">
        <v>33</v>
      </c>
      <c r="C24" s="77">
        <v>36.79160669962247</v>
      </c>
      <c r="D24" s="73"/>
      <c r="E24" s="73"/>
    </row>
    <row r="25" spans="2:5" x14ac:dyDescent="0.2">
      <c r="B25" s="72" t="s">
        <v>34</v>
      </c>
      <c r="C25" s="77">
        <v>39.236650868878357</v>
      </c>
      <c r="D25" s="73"/>
      <c r="E25" s="73"/>
    </row>
    <row r="26" spans="2:5" x14ac:dyDescent="0.2">
      <c r="B26" s="72" t="s">
        <v>102</v>
      </c>
      <c r="C26" s="77">
        <v>42.21130424012221</v>
      </c>
      <c r="D26" s="73"/>
      <c r="E26" s="73"/>
    </row>
    <row r="27" spans="2:5" x14ac:dyDescent="0.2">
      <c r="B27" s="72" t="s">
        <v>35</v>
      </c>
      <c r="C27" s="77">
        <v>27.013305322128851</v>
      </c>
      <c r="D27" s="73"/>
      <c r="E27" s="73"/>
    </row>
    <row r="28" spans="2:5" x14ac:dyDescent="0.2">
      <c r="B28" s="72" t="s">
        <v>36</v>
      </c>
      <c r="C28" s="77">
        <v>42.400360279216393</v>
      </c>
      <c r="D28" s="73"/>
      <c r="E28" s="73"/>
    </row>
    <row r="29" spans="2:5" x14ac:dyDescent="0.2">
      <c r="B29" s="72" t="s">
        <v>37</v>
      </c>
      <c r="C29" s="77">
        <v>41.188004613610154</v>
      </c>
      <c r="D29" s="73"/>
      <c r="E29" s="73"/>
    </row>
    <row r="30" spans="2:5" x14ac:dyDescent="0.2">
      <c r="B30" s="72" t="s">
        <v>38</v>
      </c>
      <c r="C30" s="77">
        <v>38.386673549275173</v>
      </c>
      <c r="D30" s="73"/>
      <c r="E30" s="73"/>
    </row>
    <row r="31" spans="2:5" x14ac:dyDescent="0.2">
      <c r="B31" s="72" t="s">
        <v>39</v>
      </c>
      <c r="C31" s="77">
        <v>35.651884661846324</v>
      </c>
      <c r="D31" s="73"/>
      <c r="E31" s="73"/>
    </row>
    <row r="32" spans="2:5" x14ac:dyDescent="0.2">
      <c r="B32" s="72" t="s">
        <v>40</v>
      </c>
      <c r="C32" s="77">
        <v>39.353617969298377</v>
      </c>
      <c r="D32" s="73"/>
      <c r="E32" s="73"/>
    </row>
    <row r="33" spans="2:12" x14ac:dyDescent="0.2">
      <c r="B33" s="72" t="s">
        <v>41</v>
      </c>
      <c r="C33" s="77">
        <v>28.705138703717491</v>
      </c>
      <c r="D33" s="73"/>
      <c r="E33" s="73"/>
    </row>
    <row r="34" spans="2:12" ht="10.5" x14ac:dyDescent="0.2">
      <c r="B34" s="60" t="s">
        <v>46</v>
      </c>
      <c r="C34" s="74">
        <v>37.700000000000003</v>
      </c>
      <c r="D34" s="73"/>
      <c r="E34" s="73"/>
      <c r="G34" s="173"/>
      <c r="H34" s="173"/>
      <c r="I34" s="173"/>
      <c r="J34" s="173"/>
      <c r="K34" s="173"/>
      <c r="L34" s="173"/>
    </row>
    <row r="35" spans="2:12" ht="11.25" customHeight="1" x14ac:dyDescent="0.2">
      <c r="B35" s="14"/>
    </row>
    <row r="36" spans="2:12" ht="54.75" customHeight="1" x14ac:dyDescent="0.2">
      <c r="B36" s="202" t="s">
        <v>155</v>
      </c>
      <c r="C36" s="202"/>
      <c r="D36" s="202"/>
      <c r="E36" s="202"/>
    </row>
  </sheetData>
  <mergeCells count="2">
    <mergeCell ref="B36:E36"/>
    <mergeCell ref="G34:L3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P20"/>
  <sheetViews>
    <sheetView showGridLines="0" tabSelected="1" workbookViewId="0">
      <selection activeCell="B12" sqref="B12:J12"/>
    </sheetView>
  </sheetViews>
  <sheetFormatPr baseColWidth="10" defaultColWidth="11.453125" defaultRowHeight="10" x14ac:dyDescent="0.2"/>
  <cols>
    <col min="1" max="1" width="3.453125" style="5" customWidth="1"/>
    <col min="2" max="2" width="17.6328125" style="5" customWidth="1"/>
    <col min="3" max="3" width="16.1796875" style="5" customWidth="1"/>
    <col min="4" max="4" width="13.453125" style="5" customWidth="1"/>
    <col min="5" max="5" width="16.1796875" style="5" customWidth="1"/>
    <col min="6" max="6" width="13.453125" style="5" customWidth="1"/>
    <col min="7" max="7" width="16.1796875" style="5" customWidth="1"/>
    <col min="8" max="8" width="13.453125" style="5" customWidth="1"/>
    <col min="9" max="9" width="16.1796875" style="5" customWidth="1"/>
    <col min="10" max="10" width="13.453125" style="5" customWidth="1"/>
    <col min="11" max="16384" width="11.453125" style="5"/>
  </cols>
  <sheetData>
    <row r="1" spans="2:16" s="47" customFormat="1" ht="11.25" customHeight="1" x14ac:dyDescent="0.35">
      <c r="B1" s="4" t="s">
        <v>153</v>
      </c>
      <c r="C1" s="4"/>
      <c r="D1" s="4"/>
    </row>
    <row r="2" spans="2:16" ht="11.25" customHeight="1" x14ac:dyDescent="0.2"/>
    <row r="3" spans="2:16" ht="29.25" customHeight="1" x14ac:dyDescent="0.2">
      <c r="B3" s="203"/>
      <c r="C3" s="205" t="s">
        <v>104</v>
      </c>
      <c r="D3" s="206"/>
      <c r="E3" s="207" t="s">
        <v>105</v>
      </c>
      <c r="F3" s="208"/>
      <c r="G3" s="209" t="s">
        <v>157</v>
      </c>
      <c r="H3" s="210"/>
      <c r="I3" s="211" t="s">
        <v>158</v>
      </c>
      <c r="J3" s="212"/>
    </row>
    <row r="4" spans="2:16" ht="30" x14ac:dyDescent="0.2">
      <c r="B4" s="204"/>
      <c r="C4" s="42" t="s">
        <v>141</v>
      </c>
      <c r="D4" s="40" t="s">
        <v>142</v>
      </c>
      <c r="E4" s="48" t="s">
        <v>141</v>
      </c>
      <c r="F4" s="42" t="s">
        <v>142</v>
      </c>
      <c r="G4" s="48" t="s">
        <v>141</v>
      </c>
      <c r="H4" s="42" t="s">
        <v>142</v>
      </c>
      <c r="I4" s="48" t="s">
        <v>141</v>
      </c>
      <c r="J4" s="42" t="s">
        <v>142</v>
      </c>
    </row>
    <row r="5" spans="2:16" ht="11.25" customHeight="1" x14ac:dyDescent="0.2">
      <c r="B5" s="78">
        <v>2022</v>
      </c>
      <c r="C5" s="42">
        <v>2165.9</v>
      </c>
      <c r="D5" s="84" t="s">
        <v>120</v>
      </c>
      <c r="E5" s="48">
        <v>43.1</v>
      </c>
      <c r="F5" s="85">
        <v>-1.4</v>
      </c>
      <c r="G5" s="86">
        <v>25.6</v>
      </c>
      <c r="H5" s="94">
        <v>-30.2</v>
      </c>
      <c r="I5" s="86">
        <v>25</v>
      </c>
      <c r="J5" s="94">
        <v>-5.7</v>
      </c>
      <c r="K5" s="88"/>
      <c r="O5" s="93"/>
      <c r="P5" s="93"/>
    </row>
    <row r="6" spans="2:16" ht="11.25" customHeight="1" x14ac:dyDescent="0.2">
      <c r="B6" s="3">
        <v>2021</v>
      </c>
      <c r="C6" s="83">
        <v>2253.6</v>
      </c>
      <c r="D6" s="84" t="s">
        <v>121</v>
      </c>
      <c r="E6" s="83">
        <v>43.7</v>
      </c>
      <c r="F6" s="84" t="s">
        <v>122</v>
      </c>
      <c r="G6" s="83">
        <v>36.700000000000003</v>
      </c>
      <c r="H6" s="84" t="s">
        <v>123</v>
      </c>
      <c r="I6" s="83">
        <v>26.5</v>
      </c>
      <c r="J6" s="85" t="s">
        <v>124</v>
      </c>
      <c r="K6" s="88"/>
    </row>
    <row r="7" spans="2:16" ht="11.25" customHeight="1" x14ac:dyDescent="0.2">
      <c r="B7" s="3">
        <v>2020</v>
      </c>
      <c r="C7" s="83">
        <v>2285.8000000000002</v>
      </c>
      <c r="D7" s="84" t="s">
        <v>125</v>
      </c>
      <c r="E7" s="83">
        <v>39.1</v>
      </c>
      <c r="F7" s="84" t="s">
        <v>126</v>
      </c>
      <c r="G7" s="83">
        <v>33.700000000000003</v>
      </c>
      <c r="H7" s="84" t="s">
        <v>127</v>
      </c>
      <c r="I7" s="83">
        <v>25.4</v>
      </c>
      <c r="J7" s="85" t="s">
        <v>128</v>
      </c>
      <c r="K7" s="88"/>
    </row>
    <row r="8" spans="2:16" ht="11.25" customHeight="1" x14ac:dyDescent="0.2">
      <c r="B8" s="49">
        <v>2019</v>
      </c>
      <c r="C8" s="83">
        <v>2078.5</v>
      </c>
      <c r="D8" s="84" t="s">
        <v>129</v>
      </c>
      <c r="E8" s="83">
        <v>41</v>
      </c>
      <c r="F8" s="84" t="s">
        <v>130</v>
      </c>
      <c r="G8" s="83">
        <v>23.8</v>
      </c>
      <c r="H8" s="84" t="s">
        <v>131</v>
      </c>
      <c r="I8" s="83">
        <v>24.1</v>
      </c>
      <c r="J8" s="85" t="s">
        <v>132</v>
      </c>
      <c r="K8" s="88"/>
    </row>
    <row r="9" spans="2:16" ht="11.25" customHeight="1" x14ac:dyDescent="0.2">
      <c r="B9" s="3">
        <v>2018</v>
      </c>
      <c r="C9" s="83">
        <v>2043.6</v>
      </c>
      <c r="D9" s="84" t="s">
        <v>133</v>
      </c>
      <c r="E9" s="83">
        <v>44.8</v>
      </c>
      <c r="F9" s="84" t="s">
        <v>134</v>
      </c>
      <c r="G9" s="83">
        <v>23.5</v>
      </c>
      <c r="H9" s="84" t="s">
        <v>135</v>
      </c>
      <c r="I9" s="83">
        <v>21.6</v>
      </c>
      <c r="J9" s="85" t="s">
        <v>136</v>
      </c>
      <c r="K9" s="88"/>
    </row>
    <row r="10" spans="2:16" ht="11.25" customHeight="1" x14ac:dyDescent="0.2">
      <c r="B10" s="50">
        <v>2017</v>
      </c>
      <c r="C10" s="83">
        <v>2035.2</v>
      </c>
      <c r="D10" s="84" t="s">
        <v>7</v>
      </c>
      <c r="E10" s="83">
        <v>49.9</v>
      </c>
      <c r="F10" s="84" t="s">
        <v>7</v>
      </c>
      <c r="G10" s="83">
        <v>22.5</v>
      </c>
      <c r="H10" s="84" t="s">
        <v>7</v>
      </c>
      <c r="I10" s="83">
        <v>20.2</v>
      </c>
      <c r="J10" s="85" t="s">
        <v>7</v>
      </c>
      <c r="L10" s="44"/>
    </row>
    <row r="11" spans="2:16" ht="11.25" customHeight="1" x14ac:dyDescent="0.2"/>
    <row r="12" spans="2:16" ht="34.5" customHeight="1" x14ac:dyDescent="0.2">
      <c r="B12" s="171" t="s">
        <v>143</v>
      </c>
      <c r="C12" s="172"/>
      <c r="D12" s="172"/>
      <c r="E12" s="172"/>
      <c r="F12" s="172"/>
      <c r="G12" s="172"/>
      <c r="H12" s="172"/>
      <c r="I12" s="172"/>
      <c r="J12" s="172"/>
    </row>
    <row r="17" spans="6:7" x14ac:dyDescent="0.2">
      <c r="F17" s="44"/>
    </row>
    <row r="20" spans="6:7" x14ac:dyDescent="0.2">
      <c r="G20" s="44"/>
    </row>
  </sheetData>
  <mergeCells count="6">
    <mergeCell ref="B12:J12"/>
    <mergeCell ref="B3:B4"/>
    <mergeCell ref="C3:D3"/>
    <mergeCell ref="E3:F3"/>
    <mergeCell ref="G3:H3"/>
    <mergeCell ref="I3:J3"/>
  </mergeCells>
  <pageMargins left="0.7" right="0.7" top="0.75" bottom="0.75" header="0.3" footer="0.3"/>
  <pageSetup paperSize="9" orientation="portrait" r:id="rId1"/>
  <ignoredErrors>
    <ignoredError sqref="D5:D9 F6:F9 H6:H10 J6:J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Tableau 1</vt:lpstr>
      <vt:lpstr>Tableau 2</vt:lpstr>
      <vt:lpstr>Tableau 3</vt:lpstr>
      <vt:lpstr>Tableau 4</vt:lpstr>
      <vt:lpstr>Tableau 5</vt:lpstr>
      <vt:lpstr>Tableau 6</vt:lpstr>
      <vt:lpstr>Tableau 7</vt:lpstr>
      <vt:lpstr>Tableau complémentaire 1</vt:lpstr>
      <vt:lpstr>Tableau complémentaire 2</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Émilie Morin</cp:lastModifiedBy>
  <dcterms:created xsi:type="dcterms:W3CDTF">2022-04-04T07:19:51Z</dcterms:created>
  <dcterms:modified xsi:type="dcterms:W3CDTF">2023-09-19T15:29:55Z</dcterms:modified>
</cp:coreProperties>
</file>