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C:\Users\emili\OneDrive\Documents\DREES\DREES\Panoramas\Minima 2023\Excels\"/>
    </mc:Choice>
  </mc:AlternateContent>
  <xr:revisionPtr revIDLastSave="0" documentId="13_ncr:1_{C471FA7F-A804-49E6-AF0C-301493FB677E}" xr6:coauthVersionLast="47" xr6:coauthVersionMax="47" xr10:uidLastSave="{00000000-0000-0000-0000-000000000000}"/>
  <bookViews>
    <workbookView xWindow="-110" yWindow="-110" windowWidth="19420" windowHeight="10300" activeTab="1" xr2:uid="{00000000-000D-0000-FFFF-FFFF00000000}"/>
  </bookViews>
  <sheets>
    <sheet name="Tableau 1" sheetId="9" r:id="rId1"/>
    <sheet name="Graphique 1" sheetId="10" r:id="rId2"/>
  </sheets>
  <externalReferences>
    <externalReference r:id="rId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 i="9" l="1"/>
</calcChain>
</file>

<file path=xl/sharedStrings.xml><?xml version="1.0" encoding="utf-8"?>
<sst xmlns="http://schemas.openxmlformats.org/spreadsheetml/2006/main" count="55" uniqueCount="44">
  <si>
    <t>ASI</t>
  </si>
  <si>
    <t>ATA</t>
  </si>
  <si>
    <t>RSO</t>
  </si>
  <si>
    <t xml:space="preserve">AV </t>
  </si>
  <si>
    <t>Ensemble des minima sociaux (échelle de droite)</t>
  </si>
  <si>
    <t>ADA</t>
  </si>
  <si>
    <t>Dépenses 
(en millions d’euros)</t>
  </si>
  <si>
    <t>ns</t>
  </si>
  <si>
    <t>Ensemble</t>
  </si>
  <si>
    <t xml:space="preserve"> </t>
  </si>
  <si>
    <t>&lt; 0,1</t>
  </si>
  <si>
    <t>ATI</t>
  </si>
  <si>
    <r>
      <t>ASS</t>
    </r>
    <r>
      <rPr>
        <vertAlign val="superscript"/>
        <sz val="8"/>
        <rFont val="Arial"/>
        <family val="2"/>
      </rPr>
      <t>1</t>
    </r>
  </si>
  <si>
    <r>
      <t>RSA</t>
    </r>
    <r>
      <rPr>
        <vertAlign val="superscript"/>
        <sz val="8"/>
        <rFont val="Arial"/>
        <family val="2"/>
      </rPr>
      <t>1, 2</t>
    </r>
  </si>
  <si>
    <r>
      <t>AAH</t>
    </r>
    <r>
      <rPr>
        <vertAlign val="superscript"/>
        <sz val="8"/>
        <rFont val="Arial"/>
        <family val="2"/>
      </rPr>
      <t>3</t>
    </r>
  </si>
  <si>
    <r>
      <t>Minimum vieillesse (ASV et Aspa)</t>
    </r>
    <r>
      <rPr>
        <vertAlign val="superscript"/>
        <sz val="8"/>
        <rFont val="Arial"/>
        <family val="2"/>
      </rPr>
      <t>4</t>
    </r>
  </si>
  <si>
    <r>
      <t>AER-R/ATS</t>
    </r>
    <r>
      <rPr>
        <vertAlign val="superscript"/>
        <sz val="8"/>
        <rFont val="Arial"/>
        <family val="2"/>
      </rPr>
      <t>1</t>
    </r>
  </si>
  <si>
    <t>Effectifs en fin d’année</t>
  </si>
  <si>
    <t>Poids des effectifs parmi l’ensemble 
(en %)</t>
  </si>
  <si>
    <t>Poids des dépenses parmi l’ensemble 
(en %)</t>
  </si>
  <si>
    <t>nd</t>
  </si>
  <si>
    <t>-5,0</t>
  </si>
  <si>
    <t>-0,5</t>
  </si>
  <si>
    <t>-0,3</t>
  </si>
  <si>
    <t>-11,6</t>
  </si>
  <si>
    <t>-8,1</t>
  </si>
  <si>
    <t>+8,5</t>
  </si>
  <si>
    <t>-32,9</t>
  </si>
  <si>
    <t>-56,0</t>
  </si>
  <si>
    <t>-3,1</t>
  </si>
  <si>
    <t>-42,9</t>
  </si>
  <si>
    <t>AV</t>
  </si>
  <si>
    <t>Tableau 1. Nombre d’allocataires fin 2021 et dépenses d’allocations par minimum social en 2021</t>
  </si>
  <si>
    <r>
      <t>Évolution des dépenses entre
2020 et 2021
(en %)</t>
    </r>
    <r>
      <rPr>
        <b/>
        <vertAlign val="superscript"/>
        <sz val="8"/>
        <rFont val="Arial"/>
        <family val="2"/>
      </rPr>
      <t>5</t>
    </r>
  </si>
  <si>
    <r>
      <t>RSA</t>
    </r>
    <r>
      <rPr>
        <vertAlign val="superscript"/>
        <sz val="8"/>
        <rFont val="Arial"/>
        <family val="2"/>
      </rPr>
      <t>1</t>
    </r>
  </si>
  <si>
    <r>
      <t>AAH</t>
    </r>
    <r>
      <rPr>
        <vertAlign val="superscript"/>
        <sz val="8"/>
        <rFont val="Arial"/>
        <family val="2"/>
      </rPr>
      <t>2</t>
    </r>
  </si>
  <si>
    <r>
      <t>Minimum vieillesse (ASV et Aspa)</t>
    </r>
    <r>
      <rPr>
        <vertAlign val="superscript"/>
        <sz val="8"/>
        <rFont val="Arial"/>
        <family val="2"/>
      </rPr>
      <t>3</t>
    </r>
  </si>
  <si>
    <r>
      <t>AER-R</t>
    </r>
    <r>
      <rPr>
        <vertAlign val="superscript"/>
        <sz val="8"/>
        <rFont val="Arial"/>
        <family val="2"/>
      </rPr>
      <t>1</t>
    </r>
  </si>
  <si>
    <r>
      <t>4 323 400</t>
    </r>
    <r>
      <rPr>
        <b/>
        <vertAlign val="superscript"/>
        <sz val="8"/>
        <rFont val="Arial"/>
        <family val="2"/>
      </rPr>
      <t xml:space="preserve"> 4</t>
    </r>
  </si>
  <si>
    <t>En millions d’euros constants de 2021</t>
  </si>
  <si>
    <r>
      <t>Dépenses moyennes mensuelles estimées par allocataire (en euros)</t>
    </r>
    <r>
      <rPr>
        <b/>
        <vertAlign val="superscript"/>
        <sz val="8"/>
        <rFont val="Arial"/>
        <family val="2"/>
      </rPr>
      <t>6, 7</t>
    </r>
  </si>
  <si>
    <r>
      <t xml:space="preserve">RSA : revenu de solidarité active. AAH : allocation aux adultes handicapés. ASV : allocation supplémentaire vieillesse. Aspa : allocation de solidarité aux personnes âgées. ASS : allocation de solidarité spécifique.
1. Y compris la prime de Noël (voir annexe 3).
2. Y compris, avant 2011, les dépenses d’allocations du revenu minimum d’insertion (RMI) et de l’allocation de parent isolé (API) et, avant 2016, les dépenses d’allocations du RSA socle (mais pas celles du RSA activité).
3. Y compris les deux compléments de revenu : la majoration pour la vie autonome et le complément de ressources.
4. Les allocations de premier étage de l’ASV ne sont pas incluses dans les dépenses du minimum vieillesse.
</t>
    </r>
    <r>
      <rPr>
        <b/>
        <sz val="8"/>
        <rFont val="Arial"/>
        <family val="2"/>
      </rPr>
      <t xml:space="preserve">Note &gt; </t>
    </r>
    <r>
      <rPr>
        <sz val="8"/>
        <rFont val="Arial"/>
        <family val="2"/>
      </rPr>
      <t xml:space="preserve">La courbe « Ensemble des minima sociaux » regroupe les dépenses des minima sociaux présentés tableau 1.
</t>
    </r>
    <r>
      <rPr>
        <b/>
        <sz val="8"/>
        <rFont val="Arial"/>
        <family val="2"/>
      </rPr>
      <t>Champ &gt;</t>
    </r>
    <r>
      <rPr>
        <sz val="8"/>
        <rFont val="Arial"/>
        <family val="2"/>
      </rPr>
      <t xml:space="preserve"> France.
</t>
    </r>
    <r>
      <rPr>
        <b/>
        <sz val="8"/>
        <rFont val="Arial"/>
        <family val="2"/>
      </rPr>
      <t xml:space="preserve">Sources &gt; </t>
    </r>
    <r>
      <rPr>
        <sz val="8"/>
        <rFont val="Arial"/>
        <family val="2"/>
      </rPr>
      <t>CNAM ; CNAF ; MSA ; DREES ; Pôle emploi ; FSV ; CNAV ; Caisse des dépôts et consignations ; Ofii.</t>
    </r>
  </si>
  <si>
    <r>
      <t xml:space="preserve">RSA : revenu de solidarité active. AAH : allocation aux adultes handicapés. ASV : allocation supplémentaire vieillesse. Aspa : allocation de solidarité aux personnes âgées. ASS : allocation de solidarité spécifique. ADA : allocation pour demandeur d’asile. ASI : allocation supplémentaire d’invalidité. RSO : revenu de solidarité. AV : allocation veuvage. ATA : allocation temporaire d’attente. ATI : allocation des travailleurs indépendants. AER-R : allocation équivalent retraite de remplacement. ns : non significatif (pour la colonne « Dépenses moyennes mensuelles estimées par allocataire », la dépense moyenne dépasse nettement le montant maximal versé au titre de l’allocation). nd : non disponible.
1. Y compris la prime de Noël (voir annexe 3).
2. Y compris les deux compléments de revenu : la majoration pour la vie autonome et le complément de ressources.
3. Les allocations de premier étage de l’ASV ne sont pas incluses dans les dépenses du minimum vieillesse.
4. Nombre total d’allocations, hors AV, non corrigé des doubles comptes (voir fiche 06).
5. Pour calculer l’évolution 2020-2021, les montants 2020 sont exprimés en euros 2021. Le déflateur utilisé est l’indice des prix à la consommation annuel.
6. On obtient ce montant en rapportant le montant des dépenses d’allocations pour l’année </t>
    </r>
    <r>
      <rPr>
        <i/>
        <sz val="8"/>
        <rFont val="Arial"/>
        <family val="2"/>
      </rPr>
      <t>n</t>
    </r>
    <r>
      <rPr>
        <sz val="8"/>
        <rFont val="Arial"/>
        <family val="2"/>
      </rPr>
      <t xml:space="preserve"> à l’effectif moyen sur l’année </t>
    </r>
    <r>
      <rPr>
        <i/>
        <sz val="8"/>
        <rFont val="Arial"/>
        <family val="2"/>
      </rPr>
      <t>n</t>
    </r>
    <r>
      <rPr>
        <sz val="8"/>
        <rFont val="Arial"/>
        <family val="2"/>
      </rPr>
      <t xml:space="preserve">, puis en divisant ce ratio par 12. Pour le minimum vieillesse, l’ASI et le RSO, l’effectif moyen de l’année </t>
    </r>
    <r>
      <rPr>
        <i/>
        <sz val="8"/>
        <rFont val="Arial"/>
        <family val="2"/>
      </rPr>
      <t>n</t>
    </r>
    <r>
      <rPr>
        <sz val="8"/>
        <rFont val="Arial"/>
        <family val="2"/>
      </rPr>
      <t xml:space="preserve"> est estimé en ajoutant les effectifs au 31 décembre de l’année </t>
    </r>
    <r>
      <rPr>
        <i/>
        <sz val="8"/>
        <rFont val="Arial"/>
        <family val="2"/>
      </rPr>
      <t xml:space="preserve">n-1 </t>
    </r>
    <r>
      <rPr>
        <sz val="8"/>
        <rFont val="Arial"/>
        <family val="2"/>
      </rPr>
      <t xml:space="preserve">à ceux du 31 décembre de l’année </t>
    </r>
    <r>
      <rPr>
        <i/>
        <sz val="8"/>
        <rFont val="Arial"/>
        <family val="2"/>
      </rPr>
      <t>n</t>
    </r>
    <r>
      <rPr>
        <sz val="8"/>
        <rFont val="Arial"/>
        <family val="2"/>
      </rPr>
      <t xml:space="preserve">, que l’on divise par 2. Il ne s’agit donc pas du montant mensuel moyen de dépense exact, mais d’un ordre de grandeur. Pour les autres prestations, l’effectif moyen de l’année </t>
    </r>
    <r>
      <rPr>
        <i/>
        <sz val="8"/>
        <rFont val="Arial"/>
        <family val="2"/>
      </rPr>
      <t>n</t>
    </r>
    <r>
      <rPr>
        <sz val="8"/>
        <rFont val="Arial"/>
        <family val="2"/>
      </rPr>
      <t xml:space="preserve"> correspond à la moyenne des effectifs mensuels de l’année </t>
    </r>
    <r>
      <rPr>
        <i/>
        <sz val="8"/>
        <rFont val="Arial"/>
        <family val="2"/>
      </rPr>
      <t>n</t>
    </r>
    <r>
      <rPr>
        <sz val="8"/>
        <rFont val="Arial"/>
        <family val="2"/>
      </rPr>
      <t>. Pour l’ensemble, l’effectif moyen de l’année</t>
    </r>
    <r>
      <rPr>
        <i/>
        <sz val="8"/>
        <rFont val="Arial"/>
        <family val="2"/>
      </rPr>
      <t xml:space="preserve"> n</t>
    </r>
    <r>
      <rPr>
        <sz val="8"/>
        <rFont val="Arial"/>
        <family val="2"/>
      </rPr>
      <t xml:space="preserve"> correspond à la somme des effectifs moyens de l’année </t>
    </r>
    <r>
      <rPr>
        <i/>
        <sz val="8"/>
        <rFont val="Arial"/>
        <family val="2"/>
      </rPr>
      <t>n</t>
    </r>
    <r>
      <rPr>
        <sz val="8"/>
        <rFont val="Arial"/>
        <family val="2"/>
      </rPr>
      <t xml:space="preserve"> obtenus selon les modes de calcul décrits précédemment. 
7. Pour l’AAH, le montant des dépenses moyennes mensuelles a été calculé sur le champ CNAF (97 % des allocataires de l’AAH relèvent des CAF).
</t>
    </r>
    <r>
      <rPr>
        <b/>
        <sz val="8"/>
        <rFont val="Arial"/>
        <family val="2"/>
      </rPr>
      <t xml:space="preserve">Note &gt; </t>
    </r>
    <r>
      <rPr>
        <sz val="8"/>
        <rFont val="Arial"/>
        <family val="2"/>
      </rPr>
      <t xml:space="preserve">Les dépenses sont calculées après prise en compte des indus et rappels.
</t>
    </r>
    <r>
      <rPr>
        <b/>
        <sz val="8"/>
        <rFont val="Arial"/>
        <family val="2"/>
      </rPr>
      <t>Lecture &gt;</t>
    </r>
    <r>
      <rPr>
        <sz val="8"/>
        <rFont val="Arial"/>
        <family val="2"/>
      </rPr>
      <t xml:space="preserve"> Fin 2021, 1 252 300 personnes perçoivent l’AAH en France, soit 29,0 % du nombre total d’allocations de minima sociaux. Les dépenses d’allocations de l’AAH sur l’année 2021 s’élèvent à 11 260 millions d’euros, soit une baisse de 0,5 % en un an. Ces dépenses représentent 37,6 % de l’ensemble des dépenses d’allocations des minima sociaux de l’année 2021. En moyenne, les dépenses mensuelles d’allocations de l’AAH s’élèvent à 759 euros par allocataire. 
</t>
    </r>
    <r>
      <rPr>
        <b/>
        <sz val="8"/>
        <rFont val="Arial"/>
        <family val="2"/>
      </rPr>
      <t>Champ &gt;</t>
    </r>
    <r>
      <rPr>
        <sz val="8"/>
        <rFont val="Arial"/>
        <family val="2"/>
      </rPr>
      <t xml:space="preserve"> France.
</t>
    </r>
    <r>
      <rPr>
        <b/>
        <sz val="8"/>
        <rFont val="Arial"/>
        <family val="2"/>
      </rPr>
      <t>Sources &gt;</t>
    </r>
    <r>
      <rPr>
        <sz val="8"/>
        <rFont val="Arial"/>
        <family val="2"/>
      </rPr>
      <t xml:space="preserve"> CNAM ; CNAF ; MSA ; DREES ; Pôle emploi ; FSV ; CNAV ; Caisse des dépôts et consignations ; Ofii.</t>
    </r>
  </si>
  <si>
    <t>Graphique 1. Dépenses d’allocations des quatre principaux minima sociaux en termes réels, depuis 2009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</si>
</sst>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 [$€-1]_-;\-* #,##0.00\ [$€-1]_-;_-* &quot;-&quot;??\ [$€-1]_-"/>
    <numFmt numFmtId="165" formatCode="0.0"/>
    <numFmt numFmtId="166" formatCode="_-* #,##0_-;\-* #,##0_-;_-* &quot;-&quot;??_-;_-@_-"/>
    <numFmt numFmtId="167" formatCode="0.0000"/>
    <numFmt numFmtId="168" formatCode="0.000000"/>
    <numFmt numFmtId="169" formatCode="0.0000000"/>
  </numFmts>
  <fonts count="13" x14ac:knownFonts="1">
    <font>
      <sz val="10"/>
      <name val="Arial"/>
    </font>
    <font>
      <sz val="11"/>
      <color theme="1"/>
      <name val="Calibri"/>
      <family val="2"/>
      <scheme val="minor"/>
    </font>
    <font>
      <sz val="10"/>
      <name val="Arial"/>
      <family val="2"/>
    </font>
    <font>
      <sz val="10"/>
      <name val="Arial"/>
      <family val="2"/>
    </font>
    <font>
      <sz val="10"/>
      <name val="Arial"/>
      <family val="2"/>
    </font>
    <font>
      <b/>
      <sz val="12"/>
      <name val="Univers Condensed"/>
      <family val="2"/>
      <charset val="1"/>
    </font>
    <font>
      <sz val="10"/>
      <name val="Times New Roman"/>
      <family val="1"/>
    </font>
    <font>
      <sz val="8"/>
      <name val="Arial"/>
      <family val="2"/>
    </font>
    <font>
      <sz val="11"/>
      <color theme="1"/>
      <name val="Calibri"/>
      <family val="2"/>
      <scheme val="minor"/>
    </font>
    <font>
      <vertAlign val="superscript"/>
      <sz val="8"/>
      <name val="Arial"/>
      <family val="2"/>
    </font>
    <font>
      <b/>
      <sz val="8"/>
      <name val="Arial"/>
      <family val="2"/>
    </font>
    <font>
      <i/>
      <sz val="8"/>
      <name val="Arial"/>
      <family val="2"/>
    </font>
    <font>
      <b/>
      <vertAlign val="superscript"/>
      <sz val="8"/>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s>
  <cellStyleXfs count="14">
    <xf numFmtId="0" fontId="0" fillId="0" borderId="0"/>
    <xf numFmtId="164" fontId="2" fillId="0" borderId="0" applyFont="0" applyFill="0" applyBorder="0" applyAlignment="0" applyProtection="0"/>
    <xf numFmtId="164" fontId="4" fillId="0" borderId="0" applyFont="0" applyFill="0" applyBorder="0" applyAlignment="0" applyProtection="0"/>
    <xf numFmtId="0" fontId="3" fillId="0" borderId="0"/>
    <xf numFmtId="0" fontId="6" fillId="0" borderId="0"/>
    <xf numFmtId="0" fontId="4" fillId="0" borderId="0"/>
    <xf numFmtId="0" fontId="8" fillId="0" borderId="0"/>
    <xf numFmtId="9" fontId="4" fillId="0" borderId="0" applyFont="0" applyFill="0" applyBorder="0" applyAlignment="0" applyProtection="0"/>
    <xf numFmtId="9" fontId="6" fillId="0" borderId="0" applyFont="0" applyFill="0" applyBorder="0" applyAlignment="0" applyProtection="0"/>
    <xf numFmtId="0" fontId="5" fillId="0" borderId="0">
      <alignment horizontal="center" vertical="center" wrapText="1"/>
    </xf>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cellStyleXfs>
  <cellXfs count="69">
    <xf numFmtId="0" fontId="0" fillId="0" borderId="0" xfId="0"/>
    <xf numFmtId="0" fontId="7" fillId="0" borderId="0" xfId="0" applyFont="1" applyAlignment="1">
      <alignment vertical="center"/>
    </xf>
    <xf numFmtId="0" fontId="10" fillId="0" borderId="0" xfId="0" applyFont="1" applyAlignment="1">
      <alignment horizontal="left" vertical="center"/>
    </xf>
    <xf numFmtId="0" fontId="7" fillId="0" borderId="0" xfId="0" applyFont="1" applyAlignment="1">
      <alignment horizontal="justify" vertical="center" wrapText="1"/>
    </xf>
    <xf numFmtId="0" fontId="10" fillId="0" borderId="1" xfId="0" applyFont="1" applyBorder="1" applyAlignment="1">
      <alignment horizontal="center" vertical="center"/>
    </xf>
    <xf numFmtId="0" fontId="7" fillId="0" borderId="1" xfId="0" applyFont="1" applyBorder="1" applyAlignment="1">
      <alignment horizontal="justify" vertical="center" wrapText="1"/>
    </xf>
    <xf numFmtId="0" fontId="7" fillId="0" borderId="2" xfId="0" applyFont="1" applyBorder="1" applyAlignment="1">
      <alignment horizontal="justify" vertical="center" wrapText="1"/>
    </xf>
    <xf numFmtId="0" fontId="7" fillId="0" borderId="2" xfId="0" applyFont="1" applyBorder="1" applyAlignment="1">
      <alignment vertical="center" wrapText="1"/>
    </xf>
    <xf numFmtId="0" fontId="7" fillId="0" borderId="2" xfId="0" applyFont="1" applyBorder="1" applyAlignment="1">
      <alignment horizontal="center" vertical="center" wrapText="1"/>
    </xf>
    <xf numFmtId="0" fontId="7" fillId="0" borderId="3" xfId="0" applyFont="1" applyBorder="1" applyAlignment="1">
      <alignment vertical="center" wrapText="1"/>
    </xf>
    <xf numFmtId="0" fontId="7" fillId="0" borderId="3" xfId="0" applyFont="1" applyBorder="1" applyAlignment="1">
      <alignment horizontal="center" vertical="center" wrapText="1"/>
    </xf>
    <xf numFmtId="0" fontId="7" fillId="0" borderId="4" xfId="0" applyFont="1" applyBorder="1" applyAlignment="1">
      <alignment vertical="center" wrapText="1"/>
    </xf>
    <xf numFmtId="0" fontId="7" fillId="0" borderId="4" xfId="0" applyFont="1" applyBorder="1" applyAlignment="1">
      <alignment horizontal="center" vertical="center" wrapText="1"/>
    </xf>
    <xf numFmtId="0" fontId="7" fillId="2" borderId="4" xfId="0" applyFont="1" applyFill="1" applyBorder="1" applyAlignment="1">
      <alignment vertical="center" wrapText="1"/>
    </xf>
    <xf numFmtId="0" fontId="10" fillId="2" borderId="2" xfId="0" applyFont="1" applyFill="1" applyBorder="1" applyAlignment="1">
      <alignment vertical="center" wrapText="1"/>
    </xf>
    <xf numFmtId="0" fontId="10" fillId="0" borderId="2" xfId="0" applyFont="1" applyBorder="1" applyAlignment="1">
      <alignment horizontal="center" vertical="center" wrapText="1"/>
    </xf>
    <xf numFmtId="167" fontId="7" fillId="0" borderId="0" xfId="0" applyNumberFormat="1" applyFont="1" applyAlignment="1">
      <alignment vertical="center"/>
    </xf>
    <xf numFmtId="168" fontId="7" fillId="0" borderId="0" xfId="0" applyNumberFormat="1" applyFont="1" applyAlignment="1">
      <alignment vertical="center"/>
    </xf>
    <xf numFmtId="3" fontId="7" fillId="0" borderId="0" xfId="0" applyNumberFormat="1" applyFont="1" applyAlignment="1">
      <alignment vertical="center"/>
    </xf>
    <xf numFmtId="0" fontId="7" fillId="2" borderId="0" xfId="0" applyFont="1" applyFill="1" applyAlignment="1">
      <alignment vertical="center"/>
    </xf>
    <xf numFmtId="165" fontId="7" fillId="2" borderId="0" xfId="0" applyNumberFormat="1" applyFont="1" applyFill="1" applyAlignment="1">
      <alignment vertical="center"/>
    </xf>
    <xf numFmtId="165" fontId="10" fillId="2" borderId="0" xfId="0" applyNumberFormat="1" applyFont="1" applyFill="1" applyAlignment="1">
      <alignment vertical="center"/>
    </xf>
    <xf numFmtId="169" fontId="10" fillId="2" borderId="0" xfId="0" applyNumberFormat="1" applyFont="1" applyFill="1" applyAlignment="1">
      <alignment vertical="center"/>
    </xf>
    <xf numFmtId="0" fontId="10" fillId="0" borderId="0" xfId="12" applyFont="1" applyAlignment="1">
      <alignment horizontal="left" vertical="center" wrapText="1"/>
    </xf>
    <xf numFmtId="0" fontId="10" fillId="0" borderId="0" xfId="12" applyFont="1" applyAlignment="1">
      <alignment horizontal="left" vertical="center"/>
    </xf>
    <xf numFmtId="0" fontId="7" fillId="0" borderId="0" xfId="12" applyFont="1" applyAlignment="1">
      <alignment vertical="center"/>
    </xf>
    <xf numFmtId="0" fontId="7" fillId="0" borderId="0" xfId="12" applyFont="1" applyAlignment="1">
      <alignment horizontal="justify" vertical="center" wrapText="1"/>
    </xf>
    <xf numFmtId="0" fontId="10" fillId="0" borderId="1" xfId="12" applyFont="1" applyBorder="1" applyAlignment="1">
      <alignment horizontal="center" vertical="center" wrapText="1"/>
    </xf>
    <xf numFmtId="0" fontId="7" fillId="0" borderId="3" xfId="12" applyFont="1" applyBorder="1" applyAlignment="1">
      <alignment horizontal="justify" vertical="center" wrapText="1"/>
    </xf>
    <xf numFmtId="3" fontId="7" fillId="2" borderId="0" xfId="12" applyNumberFormat="1" applyFont="1" applyFill="1" applyAlignment="1">
      <alignment horizontal="right" vertical="center" indent="3"/>
    </xf>
    <xf numFmtId="165" fontId="7" fillId="0" borderId="3" xfId="12" applyNumberFormat="1" applyFont="1" applyBorder="1" applyAlignment="1">
      <alignment horizontal="right" vertical="center" indent="4"/>
    </xf>
    <xf numFmtId="3" fontId="7" fillId="0" borderId="0" xfId="12" applyNumberFormat="1" applyFont="1" applyAlignment="1">
      <alignment horizontal="right" vertical="center" indent="3"/>
    </xf>
    <xf numFmtId="165" fontId="7" fillId="0" borderId="0" xfId="12" applyNumberFormat="1" applyFont="1" applyAlignment="1">
      <alignment horizontal="right" vertical="center" indent="4"/>
    </xf>
    <xf numFmtId="3" fontId="7" fillId="0" borderId="3" xfId="12" applyNumberFormat="1" applyFont="1" applyBorder="1" applyAlignment="1">
      <alignment horizontal="right" vertical="center" indent="4"/>
    </xf>
    <xf numFmtId="0" fontId="7" fillId="0" borderId="4" xfId="12" applyFont="1" applyBorder="1" applyAlignment="1">
      <alignment vertical="center" wrapText="1"/>
    </xf>
    <xf numFmtId="165" fontId="7" fillId="0" borderId="4" xfId="12" applyNumberFormat="1" applyFont="1" applyBorder="1" applyAlignment="1">
      <alignment horizontal="right" vertical="center" indent="4"/>
    </xf>
    <xf numFmtId="165" fontId="7" fillId="0" borderId="4" xfId="12" quotePrefix="1" applyNumberFormat="1" applyFont="1" applyBorder="1" applyAlignment="1">
      <alignment horizontal="right" vertical="center" indent="4"/>
    </xf>
    <xf numFmtId="3" fontId="7" fillId="0" borderId="4" xfId="12" applyNumberFormat="1" applyFont="1" applyBorder="1" applyAlignment="1">
      <alignment horizontal="right" vertical="center" indent="4"/>
    </xf>
    <xf numFmtId="0" fontId="7" fillId="0" borderId="4" xfId="12" applyFont="1" applyBorder="1" applyAlignment="1">
      <alignment horizontal="right" vertical="center" indent="4"/>
    </xf>
    <xf numFmtId="1" fontId="7" fillId="0" borderId="4" xfId="12" applyNumberFormat="1" applyFont="1" applyBorder="1" applyAlignment="1">
      <alignment horizontal="right" vertical="center" indent="4"/>
    </xf>
    <xf numFmtId="0" fontId="7" fillId="2" borderId="4" xfId="12" applyFont="1" applyFill="1" applyBorder="1" applyAlignment="1">
      <alignment vertical="center" wrapText="1"/>
    </xf>
    <xf numFmtId="0" fontId="7" fillId="2" borderId="4" xfId="12" applyFont="1" applyFill="1" applyBorder="1" applyAlignment="1">
      <alignment horizontal="right" vertical="center" indent="4"/>
    </xf>
    <xf numFmtId="166" fontId="7" fillId="2" borderId="4" xfId="13" quotePrefix="1" applyNumberFormat="1" applyFont="1" applyFill="1" applyBorder="1" applyAlignment="1">
      <alignment horizontal="right" vertical="center" indent="4"/>
    </xf>
    <xf numFmtId="3" fontId="7" fillId="2" borderId="4" xfId="12" applyNumberFormat="1" applyFont="1" applyFill="1" applyBorder="1" applyAlignment="1">
      <alignment horizontal="right" vertical="center" indent="4"/>
    </xf>
    <xf numFmtId="3" fontId="7" fillId="0" borderId="2" xfId="12" applyNumberFormat="1" applyFont="1" applyBorder="1" applyAlignment="1">
      <alignment horizontal="right" vertical="center" indent="3"/>
    </xf>
    <xf numFmtId="0" fontId="10" fillId="0" borderId="1" xfId="12" applyFont="1" applyBorder="1" applyAlignment="1">
      <alignment vertical="center" wrapText="1"/>
    </xf>
    <xf numFmtId="3" fontId="10" fillId="2" borderId="5" xfId="12" applyNumberFormat="1" applyFont="1" applyFill="1" applyBorder="1" applyAlignment="1">
      <alignment horizontal="right" vertical="center" indent="3"/>
    </xf>
    <xf numFmtId="0" fontId="10" fillId="2" borderId="1" xfId="12" applyFont="1" applyFill="1" applyBorder="1" applyAlignment="1">
      <alignment horizontal="right" vertical="center" indent="4"/>
    </xf>
    <xf numFmtId="3" fontId="10" fillId="0" borderId="1" xfId="12" applyNumberFormat="1" applyFont="1" applyBorder="1" applyAlignment="1">
      <alignment horizontal="right" vertical="center" indent="3"/>
    </xf>
    <xf numFmtId="165" fontId="10" fillId="2" borderId="1" xfId="12" quotePrefix="1" applyNumberFormat="1" applyFont="1" applyFill="1" applyBorder="1" applyAlignment="1">
      <alignment horizontal="right" vertical="center" indent="4"/>
    </xf>
    <xf numFmtId="1" fontId="10" fillId="2" borderId="1" xfId="12" applyNumberFormat="1" applyFont="1" applyFill="1" applyBorder="1" applyAlignment="1">
      <alignment horizontal="right" vertical="center" indent="4"/>
    </xf>
    <xf numFmtId="0" fontId="10" fillId="2" borderId="0" xfId="12" applyFont="1" applyFill="1" applyAlignment="1">
      <alignment vertical="center" wrapText="1"/>
    </xf>
    <xf numFmtId="3" fontId="10" fillId="2" borderId="0" xfId="12" applyNumberFormat="1" applyFont="1" applyFill="1" applyAlignment="1">
      <alignment horizontal="right" vertical="center" indent="3"/>
    </xf>
    <xf numFmtId="0" fontId="10" fillId="2" borderId="0" xfId="12" applyFont="1" applyFill="1" applyAlignment="1">
      <alignment horizontal="right" vertical="center" indent="4"/>
    </xf>
    <xf numFmtId="3" fontId="10" fillId="2" borderId="0" xfId="12" applyNumberFormat="1" applyFont="1" applyFill="1" applyAlignment="1">
      <alignment horizontal="right" vertical="center" indent="4"/>
    </xf>
    <xf numFmtId="2" fontId="10" fillId="2" borderId="0" xfId="12" applyNumberFormat="1" applyFont="1" applyFill="1" applyAlignment="1">
      <alignment horizontal="right" vertical="center" indent="4"/>
    </xf>
    <xf numFmtId="1" fontId="10" fillId="2" borderId="0" xfId="12" applyNumberFormat="1" applyFont="1" applyFill="1" applyAlignment="1">
      <alignment horizontal="right" vertical="center" indent="4"/>
    </xf>
    <xf numFmtId="0" fontId="7" fillId="2" borderId="0" xfId="12" applyFont="1" applyFill="1" applyAlignment="1">
      <alignment vertical="center"/>
    </xf>
    <xf numFmtId="3" fontId="7" fillId="0" borderId="1" xfId="0" applyNumberFormat="1" applyFont="1" applyBorder="1" applyAlignment="1">
      <alignment horizontal="center" vertical="center"/>
    </xf>
    <xf numFmtId="3" fontId="7" fillId="0" borderId="2" xfId="0" applyNumberFormat="1" applyFont="1" applyBorder="1" applyAlignment="1">
      <alignment horizontal="center" vertical="center"/>
    </xf>
    <xf numFmtId="1" fontId="7" fillId="0" borderId="1" xfId="0" applyNumberFormat="1" applyFont="1" applyBorder="1" applyAlignment="1">
      <alignment horizontal="center" vertical="center"/>
    </xf>
    <xf numFmtId="3" fontId="10" fillId="0" borderId="1" xfId="0" applyNumberFormat="1" applyFont="1" applyBorder="1" applyAlignment="1">
      <alignment horizontal="center" vertical="center"/>
    </xf>
    <xf numFmtId="1" fontId="7" fillId="0" borderId="3" xfId="12" quotePrefix="1" applyNumberFormat="1" applyFont="1" applyBorder="1" applyAlignment="1">
      <alignment horizontal="right" vertical="center" indent="4"/>
    </xf>
    <xf numFmtId="0" fontId="10" fillId="0" borderId="0" xfId="12" applyFont="1" applyAlignment="1">
      <alignment horizontal="left" vertical="center" wrapText="1"/>
    </xf>
    <xf numFmtId="0" fontId="10" fillId="0" borderId="0" xfId="12" applyFont="1" applyAlignment="1">
      <alignment horizontal="left" vertical="center"/>
    </xf>
    <xf numFmtId="0" fontId="7" fillId="0" borderId="0" xfId="12" applyFont="1" applyAlignment="1">
      <alignment horizontal="justify" vertical="top" wrapText="1"/>
    </xf>
    <xf numFmtId="0" fontId="7" fillId="0" borderId="0" xfId="0" applyFont="1" applyAlignment="1">
      <alignment horizontal="left" vertical="top" wrapText="1"/>
    </xf>
    <xf numFmtId="0" fontId="7" fillId="0" borderId="0" xfId="0" applyFont="1" applyAlignment="1">
      <alignment horizontal="left" vertical="center" wrapText="1"/>
    </xf>
    <xf numFmtId="0" fontId="10" fillId="2" borderId="0" xfId="0" applyFont="1" applyFill="1" applyAlignment="1">
      <alignment horizontal="left" vertical="center" wrapText="1"/>
    </xf>
  </cellXfs>
  <cellStyles count="14">
    <cellStyle name="Euro" xfId="1" xr:uid="{00000000-0005-0000-0000-000000000000}"/>
    <cellStyle name="Euro 2" xfId="2" xr:uid="{00000000-0005-0000-0000-000001000000}"/>
    <cellStyle name="Milliers 2" xfId="11" xr:uid="{00000000-0005-0000-0000-000002000000}"/>
    <cellStyle name="Milliers 3" xfId="13" xr:uid="{00000000-0005-0000-0000-000003000000}"/>
    <cellStyle name="Normal" xfId="0" builtinId="0"/>
    <cellStyle name="Normal 2" xfId="3" xr:uid="{00000000-0005-0000-0000-000005000000}"/>
    <cellStyle name="Normal 2 2" xfId="4" xr:uid="{00000000-0005-0000-0000-000006000000}"/>
    <cellStyle name="Normal 2 3" xfId="5" xr:uid="{00000000-0005-0000-0000-000007000000}"/>
    <cellStyle name="Normal 3" xfId="6" xr:uid="{00000000-0005-0000-0000-000008000000}"/>
    <cellStyle name="Normal 4" xfId="10" xr:uid="{00000000-0005-0000-0000-000009000000}"/>
    <cellStyle name="Normal 5" xfId="12" xr:uid="{00000000-0005-0000-0000-00000A000000}"/>
    <cellStyle name="Pourcentage 2" xfId="7" xr:uid="{00000000-0005-0000-0000-00000B000000}"/>
    <cellStyle name="Pourcentage 2 2" xfId="8" xr:uid="{00000000-0005-0000-0000-00000C000000}"/>
    <cellStyle name="Titre tableau" xfId="9" xr:uid="{00000000-0005-0000-0000-00000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BLEX\Ouvrage%202023\Fiches_Opale\07_D&#233;penses\MS2023_07_trait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au 1"/>
      <sheetName val="Tableau 2"/>
      <sheetName val="Graphique 1"/>
    </sheetNames>
    <sheetDataSet>
      <sheetData sheetId="0">
        <row r="4">
          <cell r="G4">
            <v>41</v>
          </cell>
        </row>
      </sheetData>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9"/>
  <sheetViews>
    <sheetView showGridLines="0" topLeftCell="A12" zoomScaleNormal="100" workbookViewId="0">
      <selection activeCell="K12" sqref="K12"/>
    </sheetView>
  </sheetViews>
  <sheetFormatPr baseColWidth="10" defaultColWidth="11.453125" defaultRowHeight="11.25" customHeight="1" x14ac:dyDescent="0.25"/>
  <cols>
    <col min="1" max="1" width="3.453125" style="25" customWidth="1"/>
    <col min="2" max="2" width="25.81640625" style="25" customWidth="1"/>
    <col min="3" max="3" width="15" style="25" customWidth="1"/>
    <col min="4" max="4" width="15.81640625" style="25" customWidth="1"/>
    <col min="5" max="7" width="15.453125" style="25" customWidth="1"/>
    <col min="8" max="8" width="19.453125" style="25" customWidth="1"/>
    <col min="9" max="16384" width="11.453125" style="25"/>
  </cols>
  <sheetData>
    <row r="1" spans="2:8" ht="11.25" customHeight="1" x14ac:dyDescent="0.25">
      <c r="B1" s="63" t="s">
        <v>32</v>
      </c>
      <c r="C1" s="64"/>
      <c r="D1" s="64"/>
      <c r="E1" s="64"/>
      <c r="F1" s="64"/>
      <c r="G1" s="64"/>
    </row>
    <row r="2" spans="2:8" ht="11.25" customHeight="1" x14ac:dyDescent="0.25">
      <c r="B2" s="23"/>
      <c r="C2" s="24"/>
      <c r="D2" s="24"/>
      <c r="E2" s="24"/>
      <c r="F2" s="24"/>
      <c r="G2" s="24"/>
    </row>
    <row r="3" spans="2:8" ht="53.25" customHeight="1" x14ac:dyDescent="0.25">
      <c r="B3" s="26"/>
      <c r="C3" s="27" t="s">
        <v>17</v>
      </c>
      <c r="D3" s="27" t="s">
        <v>18</v>
      </c>
      <c r="E3" s="27" t="s">
        <v>6</v>
      </c>
      <c r="F3" s="27" t="s">
        <v>33</v>
      </c>
      <c r="G3" s="27" t="s">
        <v>19</v>
      </c>
      <c r="H3" s="27" t="s">
        <v>40</v>
      </c>
    </row>
    <row r="4" spans="2:8" ht="11.25" customHeight="1" x14ac:dyDescent="0.25">
      <c r="B4" s="28" t="s">
        <v>34</v>
      </c>
      <c r="C4" s="29">
        <v>1930900</v>
      </c>
      <c r="D4" s="30">
        <v>44.7</v>
      </c>
      <c r="E4" s="31">
        <v>12262.9</v>
      </c>
      <c r="F4" s="62" t="s">
        <v>21</v>
      </c>
      <c r="G4" s="32">
        <f>'[1]Tableau 1'!$G$4</f>
        <v>41</v>
      </c>
      <c r="H4" s="33">
        <v>519.6</v>
      </c>
    </row>
    <row r="5" spans="2:8" ht="11.25" customHeight="1" x14ac:dyDescent="0.25">
      <c r="B5" s="34" t="s">
        <v>35</v>
      </c>
      <c r="C5" s="29">
        <v>1252300</v>
      </c>
      <c r="D5" s="35">
        <v>29</v>
      </c>
      <c r="E5" s="31">
        <v>11260.4</v>
      </c>
      <c r="F5" s="36" t="s">
        <v>22</v>
      </c>
      <c r="G5" s="32">
        <v>37.6</v>
      </c>
      <c r="H5" s="37">
        <v>759.4</v>
      </c>
    </row>
    <row r="6" spans="2:8" ht="11.25" customHeight="1" x14ac:dyDescent="0.25">
      <c r="B6" s="34" t="s">
        <v>36</v>
      </c>
      <c r="C6" s="29">
        <v>664200</v>
      </c>
      <c r="D6" s="35">
        <v>15.4</v>
      </c>
      <c r="E6" s="31">
        <v>3578.3</v>
      </c>
      <c r="F6" s="36" t="s">
        <v>23</v>
      </c>
      <c r="G6" s="32">
        <v>11.9</v>
      </c>
      <c r="H6" s="37">
        <v>461.5</v>
      </c>
    </row>
    <row r="7" spans="2:8" ht="11.25" customHeight="1" x14ac:dyDescent="0.25">
      <c r="B7" s="34" t="s">
        <v>12</v>
      </c>
      <c r="C7" s="29">
        <v>321900</v>
      </c>
      <c r="D7" s="35">
        <v>7.4</v>
      </c>
      <c r="E7" s="31">
        <v>2087.8000000000002</v>
      </c>
      <c r="F7" s="35">
        <v>-6.7</v>
      </c>
      <c r="G7" s="32">
        <v>7</v>
      </c>
      <c r="H7" s="37">
        <v>519.1</v>
      </c>
    </row>
    <row r="8" spans="2:8" ht="11.25" customHeight="1" x14ac:dyDescent="0.25">
      <c r="B8" s="34" t="s">
        <v>5</v>
      </c>
      <c r="C8" s="29">
        <v>78800</v>
      </c>
      <c r="D8" s="35">
        <v>1.8</v>
      </c>
      <c r="E8" s="31">
        <v>381.1</v>
      </c>
      <c r="F8" s="35">
        <v>-24</v>
      </c>
      <c r="G8" s="32">
        <v>1.3</v>
      </c>
      <c r="H8" s="37">
        <v>362.3</v>
      </c>
    </row>
    <row r="9" spans="2:8" ht="11.25" customHeight="1" x14ac:dyDescent="0.25">
      <c r="B9" s="34" t="s">
        <v>0</v>
      </c>
      <c r="C9" s="29">
        <v>67200</v>
      </c>
      <c r="D9" s="35">
        <v>1.6</v>
      </c>
      <c r="E9" s="31">
        <v>273.5</v>
      </c>
      <c r="F9" s="36" t="s">
        <v>24</v>
      </c>
      <c r="G9" s="32">
        <v>0.9</v>
      </c>
      <c r="H9" s="37">
        <v>339.6</v>
      </c>
    </row>
    <row r="10" spans="2:8" ht="11.25" customHeight="1" x14ac:dyDescent="0.25">
      <c r="B10" s="34" t="s">
        <v>2</v>
      </c>
      <c r="C10" s="29">
        <v>7500</v>
      </c>
      <c r="D10" s="35">
        <v>0.2</v>
      </c>
      <c r="E10" s="31">
        <v>48.2</v>
      </c>
      <c r="F10" s="36" t="s">
        <v>25</v>
      </c>
      <c r="G10" s="32">
        <v>0.2</v>
      </c>
      <c r="H10" s="37">
        <v>521.1</v>
      </c>
    </row>
    <row r="11" spans="2:8" ht="11.25" customHeight="1" x14ac:dyDescent="0.25">
      <c r="B11" s="34" t="s">
        <v>31</v>
      </c>
      <c r="C11" s="29" t="s">
        <v>20</v>
      </c>
      <c r="D11" s="35" t="s">
        <v>20</v>
      </c>
      <c r="E11" s="31">
        <v>47.5</v>
      </c>
      <c r="F11" s="36" t="s">
        <v>26</v>
      </c>
      <c r="G11" s="32">
        <v>0.2</v>
      </c>
      <c r="H11" s="37" t="s">
        <v>20</v>
      </c>
    </row>
    <row r="12" spans="2:8" ht="11.25" customHeight="1" x14ac:dyDescent="0.25">
      <c r="B12" s="34" t="s">
        <v>1</v>
      </c>
      <c r="C12" s="29">
        <v>400</v>
      </c>
      <c r="D12" s="38" t="s">
        <v>10</v>
      </c>
      <c r="E12" s="31">
        <v>2.2999999999999998</v>
      </c>
      <c r="F12" s="36" t="s">
        <v>27</v>
      </c>
      <c r="G12" s="32">
        <v>0</v>
      </c>
      <c r="H12" s="39" t="s">
        <v>7</v>
      </c>
    </row>
    <row r="13" spans="2:8" ht="11.25" customHeight="1" x14ac:dyDescent="0.25">
      <c r="B13" s="40" t="s">
        <v>11</v>
      </c>
      <c r="C13" s="29">
        <v>200</v>
      </c>
      <c r="D13" s="41" t="s">
        <v>10</v>
      </c>
      <c r="E13" s="31">
        <v>1.8</v>
      </c>
      <c r="F13" s="42" t="s">
        <v>30</v>
      </c>
      <c r="G13" s="32">
        <v>0</v>
      </c>
      <c r="H13" s="43" t="s">
        <v>7</v>
      </c>
    </row>
    <row r="14" spans="2:8" ht="11.25" customHeight="1" x14ac:dyDescent="0.25">
      <c r="B14" s="34" t="s">
        <v>37</v>
      </c>
      <c r="C14" s="29">
        <v>100</v>
      </c>
      <c r="D14" s="38" t="s">
        <v>10</v>
      </c>
      <c r="E14" s="44">
        <v>1.5</v>
      </c>
      <c r="F14" s="36" t="s">
        <v>28</v>
      </c>
      <c r="G14" s="32">
        <v>0</v>
      </c>
      <c r="H14" s="43">
        <v>1162.5999999999999</v>
      </c>
    </row>
    <row r="15" spans="2:8" ht="11.25" customHeight="1" x14ac:dyDescent="0.25">
      <c r="B15" s="45" t="s">
        <v>8</v>
      </c>
      <c r="C15" s="46" t="s">
        <v>38</v>
      </c>
      <c r="D15" s="47">
        <v>100</v>
      </c>
      <c r="E15" s="48">
        <v>29945.3</v>
      </c>
      <c r="F15" s="49" t="s">
        <v>29</v>
      </c>
      <c r="G15" s="47">
        <v>100</v>
      </c>
      <c r="H15" s="50">
        <v>571.83984237021423</v>
      </c>
    </row>
    <row r="16" spans="2:8" s="57" customFormat="1" ht="11.25" customHeight="1" x14ac:dyDescent="0.25">
      <c r="B16" s="51"/>
      <c r="C16" s="52"/>
      <c r="D16" s="53"/>
      <c r="E16" s="54"/>
      <c r="F16" s="55"/>
      <c r="G16" s="53"/>
      <c r="H16" s="56"/>
    </row>
    <row r="17" spans="2:8" ht="11.25" customHeight="1" x14ac:dyDescent="0.25">
      <c r="B17" s="65" t="s">
        <v>42</v>
      </c>
      <c r="C17" s="65"/>
      <c r="D17" s="65"/>
      <c r="E17" s="65"/>
      <c r="F17" s="65"/>
      <c r="G17" s="65"/>
      <c r="H17" s="65"/>
    </row>
    <row r="18" spans="2:8" ht="11.25" customHeight="1" x14ac:dyDescent="0.25">
      <c r="B18" s="65"/>
      <c r="C18" s="65"/>
      <c r="D18" s="65"/>
      <c r="E18" s="65"/>
      <c r="F18" s="65"/>
      <c r="G18" s="65"/>
      <c r="H18" s="65"/>
    </row>
    <row r="19" spans="2:8" ht="11.25" customHeight="1" x14ac:dyDescent="0.25">
      <c r="B19" s="65"/>
      <c r="C19" s="65"/>
      <c r="D19" s="65"/>
      <c r="E19" s="65"/>
      <c r="F19" s="65"/>
      <c r="G19" s="65"/>
      <c r="H19" s="65"/>
    </row>
    <row r="20" spans="2:8" ht="11.25" customHeight="1" x14ac:dyDescent="0.25">
      <c r="B20" s="65"/>
      <c r="C20" s="65"/>
      <c r="D20" s="65"/>
      <c r="E20" s="65"/>
      <c r="F20" s="65"/>
      <c r="G20" s="65"/>
      <c r="H20" s="65"/>
    </row>
    <row r="21" spans="2:8" ht="11.25" customHeight="1" x14ac:dyDescent="0.25">
      <c r="B21" s="65"/>
      <c r="C21" s="65"/>
      <c r="D21" s="65"/>
      <c r="E21" s="65"/>
      <c r="F21" s="65"/>
      <c r="G21" s="65"/>
      <c r="H21" s="65"/>
    </row>
    <row r="22" spans="2:8" ht="11.25" customHeight="1" x14ac:dyDescent="0.25">
      <c r="B22" s="65"/>
      <c r="C22" s="65"/>
      <c r="D22" s="65"/>
      <c r="E22" s="65"/>
      <c r="F22" s="65"/>
      <c r="G22" s="65"/>
      <c r="H22" s="65"/>
    </row>
    <row r="23" spans="2:8" ht="11.25" customHeight="1" x14ac:dyDescent="0.25">
      <c r="B23" s="65"/>
      <c r="C23" s="65"/>
      <c r="D23" s="65"/>
      <c r="E23" s="65"/>
      <c r="F23" s="65"/>
      <c r="G23" s="65"/>
      <c r="H23" s="65"/>
    </row>
    <row r="24" spans="2:8" ht="11.25" customHeight="1" x14ac:dyDescent="0.25">
      <c r="B24" s="65"/>
      <c r="C24" s="65"/>
      <c r="D24" s="65"/>
      <c r="E24" s="65"/>
      <c r="F24" s="65"/>
      <c r="G24" s="65"/>
      <c r="H24" s="65"/>
    </row>
    <row r="25" spans="2:8" ht="11.25" customHeight="1" x14ac:dyDescent="0.25">
      <c r="B25" s="65"/>
      <c r="C25" s="65"/>
      <c r="D25" s="65"/>
      <c r="E25" s="65"/>
      <c r="F25" s="65"/>
      <c r="G25" s="65"/>
      <c r="H25" s="65"/>
    </row>
    <row r="26" spans="2:8" ht="11.25" customHeight="1" x14ac:dyDescent="0.25">
      <c r="B26" s="65"/>
      <c r="C26" s="65"/>
      <c r="D26" s="65"/>
      <c r="E26" s="65"/>
      <c r="F26" s="65"/>
      <c r="G26" s="65"/>
      <c r="H26" s="65"/>
    </row>
    <row r="27" spans="2:8" ht="11.25" customHeight="1" x14ac:dyDescent="0.25">
      <c r="B27" s="65"/>
      <c r="C27" s="65"/>
      <c r="D27" s="65"/>
      <c r="E27" s="65"/>
      <c r="F27" s="65"/>
      <c r="G27" s="65"/>
      <c r="H27" s="65"/>
    </row>
    <row r="28" spans="2:8" ht="11.25" customHeight="1" x14ac:dyDescent="0.25">
      <c r="B28" s="65"/>
      <c r="C28" s="65"/>
      <c r="D28" s="65"/>
      <c r="E28" s="65"/>
      <c r="F28" s="65"/>
      <c r="G28" s="65"/>
      <c r="H28" s="65"/>
    </row>
    <row r="29" spans="2:8" ht="11.25" customHeight="1" x14ac:dyDescent="0.25">
      <c r="B29" s="65"/>
      <c r="C29" s="65"/>
      <c r="D29" s="65"/>
      <c r="E29" s="65"/>
      <c r="F29" s="65"/>
      <c r="G29" s="65"/>
      <c r="H29" s="65"/>
    </row>
    <row r="30" spans="2:8" ht="11.25" customHeight="1" x14ac:dyDescent="0.25">
      <c r="B30" s="65"/>
      <c r="C30" s="65"/>
      <c r="D30" s="65"/>
      <c r="E30" s="65"/>
      <c r="F30" s="65"/>
      <c r="G30" s="65"/>
      <c r="H30" s="65"/>
    </row>
    <row r="31" spans="2:8" ht="11.25" customHeight="1" x14ac:dyDescent="0.25">
      <c r="B31" s="65"/>
      <c r="C31" s="65"/>
      <c r="D31" s="65"/>
      <c r="E31" s="65"/>
      <c r="F31" s="65"/>
      <c r="G31" s="65"/>
      <c r="H31" s="65"/>
    </row>
    <row r="32" spans="2:8" ht="11.25" customHeight="1" x14ac:dyDescent="0.25">
      <c r="B32" s="65"/>
      <c r="C32" s="65"/>
      <c r="D32" s="65"/>
      <c r="E32" s="65"/>
      <c r="F32" s="65"/>
      <c r="G32" s="65"/>
      <c r="H32" s="65"/>
    </row>
    <row r="33" spans="1:8" ht="11.25" customHeight="1" x14ac:dyDescent="0.25">
      <c r="B33" s="65"/>
      <c r="C33" s="65"/>
      <c r="D33" s="65"/>
      <c r="E33" s="65"/>
      <c r="F33" s="65"/>
      <c r="G33" s="65"/>
      <c r="H33" s="65"/>
    </row>
    <row r="34" spans="1:8" ht="11.25" customHeight="1" x14ac:dyDescent="0.25">
      <c r="B34" s="65"/>
      <c r="C34" s="65"/>
      <c r="D34" s="65"/>
      <c r="E34" s="65"/>
      <c r="F34" s="65"/>
      <c r="G34" s="65"/>
      <c r="H34" s="65"/>
    </row>
    <row r="35" spans="1:8" ht="11.25" customHeight="1" x14ac:dyDescent="0.25">
      <c r="A35" s="25" t="s">
        <v>9</v>
      </c>
      <c r="B35" s="65"/>
      <c r="C35" s="65"/>
      <c r="D35" s="65"/>
      <c r="E35" s="65"/>
      <c r="F35" s="65"/>
      <c r="G35" s="65"/>
      <c r="H35" s="65"/>
    </row>
    <row r="36" spans="1:8" ht="11.25" customHeight="1" x14ac:dyDescent="0.25">
      <c r="B36" s="65"/>
      <c r="C36" s="65"/>
      <c r="D36" s="65"/>
      <c r="E36" s="65"/>
      <c r="F36" s="65"/>
      <c r="G36" s="65"/>
      <c r="H36" s="65"/>
    </row>
    <row r="37" spans="1:8" ht="11.25" customHeight="1" x14ac:dyDescent="0.25">
      <c r="B37" s="65"/>
      <c r="C37" s="65"/>
      <c r="D37" s="65"/>
      <c r="E37" s="65"/>
      <c r="F37" s="65"/>
      <c r="G37" s="65"/>
      <c r="H37" s="65"/>
    </row>
    <row r="38" spans="1:8" ht="11.25" customHeight="1" x14ac:dyDescent="0.25">
      <c r="B38" s="65"/>
      <c r="C38" s="65"/>
      <c r="D38" s="65"/>
      <c r="E38" s="65"/>
      <c r="F38" s="65"/>
      <c r="G38" s="65"/>
      <c r="H38" s="65"/>
    </row>
    <row r="39" spans="1:8" ht="36.75" customHeight="1" x14ac:dyDescent="0.25">
      <c r="B39" s="65"/>
      <c r="C39" s="65"/>
      <c r="D39" s="65"/>
      <c r="E39" s="65"/>
      <c r="F39" s="65"/>
      <c r="G39" s="65"/>
      <c r="H39" s="65"/>
    </row>
  </sheetData>
  <mergeCells count="2">
    <mergeCell ref="B1:G1"/>
    <mergeCell ref="B17:H39"/>
  </mergeCells>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L39"/>
  <sheetViews>
    <sheetView showGridLines="0" tabSelected="1" topLeftCell="A10" zoomScaleNormal="100" workbookViewId="0">
      <selection activeCell="B17" sqref="B17:AF32"/>
    </sheetView>
  </sheetViews>
  <sheetFormatPr baseColWidth="10" defaultColWidth="11.453125" defaultRowHeight="11.25" customHeight="1" x14ac:dyDescent="0.25"/>
  <cols>
    <col min="1" max="1" width="3.453125" style="1" customWidth="1"/>
    <col min="2" max="2" width="27.453125" style="1" customWidth="1"/>
    <col min="3" max="3" width="5.453125" style="1" customWidth="1"/>
    <col min="4" max="4" width="6.453125" style="1" customWidth="1"/>
    <col min="5" max="17" width="5.453125" style="1" customWidth="1"/>
    <col min="18" max="18" width="6.453125" style="1" customWidth="1"/>
    <col min="19" max="22" width="5.453125" style="1" customWidth="1"/>
    <col min="23" max="29" width="8.453125" style="1" bestFit="1" customWidth="1"/>
    <col min="30" max="30" width="9.1796875" style="1" bestFit="1" customWidth="1"/>
    <col min="31" max="33" width="8.453125" style="1" bestFit="1" customWidth="1"/>
    <col min="34" max="35" width="8.453125" style="1" customWidth="1"/>
    <col min="36" max="16384" width="11.453125" style="1"/>
  </cols>
  <sheetData>
    <row r="1" spans="2:35" ht="11.25" customHeight="1" x14ac:dyDescent="0.25">
      <c r="B1" s="68" t="s">
        <v>43</v>
      </c>
      <c r="C1" s="68"/>
      <c r="D1" s="68"/>
      <c r="E1" s="68"/>
      <c r="F1" s="68"/>
      <c r="G1" s="68"/>
      <c r="H1" s="68"/>
      <c r="I1" s="68"/>
      <c r="J1" s="68"/>
      <c r="K1" s="68"/>
      <c r="L1" s="68"/>
      <c r="M1" s="68"/>
      <c r="N1" s="68"/>
      <c r="O1" s="68"/>
      <c r="P1" s="68"/>
      <c r="Q1" s="68"/>
      <c r="R1" s="68"/>
      <c r="S1" s="68"/>
      <c r="T1" s="68"/>
      <c r="U1" s="68"/>
      <c r="V1" s="68"/>
      <c r="W1" s="68"/>
      <c r="X1" s="68"/>
      <c r="Y1" s="68"/>
      <c r="Z1" s="68"/>
      <c r="AA1" s="68"/>
      <c r="AB1" s="68"/>
      <c r="AC1" s="68"/>
    </row>
    <row r="2" spans="2:35" ht="11.25" customHeight="1" x14ac:dyDescent="0.25">
      <c r="B2" s="67" t="s">
        <v>39</v>
      </c>
      <c r="C2" s="67"/>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2:35" ht="11.25" customHeight="1" x14ac:dyDescent="0.25">
      <c r="B3" s="3"/>
      <c r="C3" s="4">
        <v>1989</v>
      </c>
      <c r="D3" s="4">
        <v>1990</v>
      </c>
      <c r="E3" s="4">
        <v>1991</v>
      </c>
      <c r="F3" s="4">
        <v>1992</v>
      </c>
      <c r="G3" s="4">
        <v>1993</v>
      </c>
      <c r="H3" s="4">
        <v>1994</v>
      </c>
      <c r="I3" s="4">
        <v>1995</v>
      </c>
      <c r="J3" s="4">
        <v>1996</v>
      </c>
      <c r="K3" s="4">
        <v>1997</v>
      </c>
      <c r="L3" s="4">
        <v>1998</v>
      </c>
      <c r="M3" s="4">
        <v>1999</v>
      </c>
      <c r="N3" s="4">
        <v>2000</v>
      </c>
      <c r="O3" s="4">
        <v>2001</v>
      </c>
      <c r="P3" s="4">
        <v>2002</v>
      </c>
      <c r="Q3" s="4">
        <v>2003</v>
      </c>
      <c r="R3" s="4">
        <v>2004</v>
      </c>
      <c r="S3" s="4">
        <v>2005</v>
      </c>
      <c r="T3" s="4">
        <v>2006</v>
      </c>
      <c r="U3" s="4">
        <v>2007</v>
      </c>
      <c r="V3" s="4">
        <v>2008</v>
      </c>
      <c r="W3" s="4">
        <v>2009</v>
      </c>
      <c r="X3" s="4">
        <v>2010</v>
      </c>
      <c r="Y3" s="4">
        <v>2011</v>
      </c>
      <c r="Z3" s="4">
        <v>2012</v>
      </c>
      <c r="AA3" s="4">
        <v>2013</v>
      </c>
      <c r="AB3" s="4">
        <v>2014</v>
      </c>
      <c r="AC3" s="4">
        <v>2015</v>
      </c>
      <c r="AD3" s="4">
        <v>2016</v>
      </c>
      <c r="AE3" s="4">
        <v>2017</v>
      </c>
      <c r="AF3" s="4">
        <v>2018</v>
      </c>
      <c r="AG3" s="4">
        <v>2019</v>
      </c>
      <c r="AH3" s="4">
        <v>2020</v>
      </c>
      <c r="AI3" s="4">
        <v>2021</v>
      </c>
    </row>
    <row r="4" spans="2:35" ht="11.25" customHeight="1" x14ac:dyDescent="0.25">
      <c r="B4" s="5" t="s">
        <v>13</v>
      </c>
      <c r="C4" s="58">
        <v>2530.6666995162473</v>
      </c>
      <c r="D4" s="58">
        <v>3456.9098751911038</v>
      </c>
      <c r="E4" s="58">
        <v>3790.1444889683798</v>
      </c>
      <c r="F4" s="58">
        <v>4127.6376920591038</v>
      </c>
      <c r="G4" s="58">
        <v>4641.8623516579028</v>
      </c>
      <c r="H4" s="58">
        <v>5320.0426998244375</v>
      </c>
      <c r="I4" s="58">
        <v>5627.725777721027</v>
      </c>
      <c r="J4" s="58">
        <v>5803.3925869007417</v>
      </c>
      <c r="K4" s="58">
        <v>6164.308031215427</v>
      </c>
      <c r="L4" s="58">
        <v>6738.1529412024947</v>
      </c>
      <c r="M4" s="58">
        <v>7303.480672562664</v>
      </c>
      <c r="N4" s="58">
        <v>7188.4987610995795</v>
      </c>
      <c r="O4" s="58">
        <v>7100.1330328455424</v>
      </c>
      <c r="P4" s="58">
        <v>7370.5534542494652</v>
      </c>
      <c r="Q4" s="58">
        <v>7545.1556161008175</v>
      </c>
      <c r="R4" s="58">
        <v>8142.4227673118467</v>
      </c>
      <c r="S4" s="58">
        <v>8550.1826940744559</v>
      </c>
      <c r="T4" s="58">
        <v>8787.599048299162</v>
      </c>
      <c r="U4" s="58">
        <v>8648.1302482837473</v>
      </c>
      <c r="V4" s="58">
        <v>8339.3825230587972</v>
      </c>
      <c r="W4" s="58">
        <v>8533.0039398322424</v>
      </c>
      <c r="X4" s="58">
        <v>8825.6309610884946</v>
      </c>
      <c r="Y4" s="58">
        <v>8993.758486028446</v>
      </c>
      <c r="Z4" s="58">
        <v>9289.5778020620364</v>
      </c>
      <c r="AA4" s="58">
        <v>10053.600352105628</v>
      </c>
      <c r="AB4" s="58">
        <v>10892.109780287172</v>
      </c>
      <c r="AC4" s="58">
        <v>11616.954500768457</v>
      </c>
      <c r="AD4" s="58">
        <v>11809.493765872741</v>
      </c>
      <c r="AE4" s="58">
        <v>11749.58665093186</v>
      </c>
      <c r="AF4" s="58">
        <v>11890.865239346029</v>
      </c>
      <c r="AG4" s="58">
        <v>11930.583026621773</v>
      </c>
      <c r="AH4" s="58">
        <v>12903.305810026974</v>
      </c>
      <c r="AI4" s="58">
        <v>12262.92605</v>
      </c>
    </row>
    <row r="5" spans="2:35" ht="11.25" customHeight="1" x14ac:dyDescent="0.25">
      <c r="B5" s="6" t="s">
        <v>14</v>
      </c>
      <c r="C5" s="59">
        <v>3684.7444034605514</v>
      </c>
      <c r="D5" s="59">
        <v>3776.304073699675</v>
      </c>
      <c r="E5" s="59">
        <v>3840.1829134013901</v>
      </c>
      <c r="F5" s="59">
        <v>3934.9365256255992</v>
      </c>
      <c r="G5" s="59">
        <v>4033.9487271632565</v>
      </c>
      <c r="H5" s="59">
        <v>4220.2620096265891</v>
      </c>
      <c r="I5" s="59">
        <v>4435.3207699556951</v>
      </c>
      <c r="J5" s="59">
        <v>4673.8017715087608</v>
      </c>
      <c r="K5" s="59">
        <v>4828.1756341212367</v>
      </c>
      <c r="L5" s="59">
        <v>5008.1010326143987</v>
      </c>
      <c r="M5" s="59">
        <v>5251.905270809274</v>
      </c>
      <c r="N5" s="59">
        <v>5366.8871822723613</v>
      </c>
      <c r="O5" s="59">
        <v>5556.3944067207794</v>
      </c>
      <c r="P5" s="59">
        <v>5695.8632067361887</v>
      </c>
      <c r="Q5" s="59">
        <v>5766.1299304080749</v>
      </c>
      <c r="R5" s="59">
        <v>5935.4088556176166</v>
      </c>
      <c r="S5" s="59">
        <v>6094.0413075435408</v>
      </c>
      <c r="T5" s="59">
        <v>6232.4454602305887</v>
      </c>
      <c r="U5" s="59">
        <v>6464.5385778134851</v>
      </c>
      <c r="V5" s="59">
        <v>6579.5204892765705</v>
      </c>
      <c r="W5" s="59">
        <v>7063.4842439963122</v>
      </c>
      <c r="X5" s="59">
        <v>7450.8160103136761</v>
      </c>
      <c r="Y5" s="59">
        <v>7947.7498973197435</v>
      </c>
      <c r="Z5" s="59">
        <v>8441.491489548469</v>
      </c>
      <c r="AA5" s="59">
        <v>8797.1848835835954</v>
      </c>
      <c r="AB5" s="59">
        <v>9060.7963924018059</v>
      </c>
      <c r="AC5" s="59">
        <v>9429.606414054475</v>
      </c>
      <c r="AD5" s="59">
        <v>9666.1479466619585</v>
      </c>
      <c r="AE5" s="59">
        <v>9895.5154832399767</v>
      </c>
      <c r="AF5" s="59">
        <v>10064.756308980785</v>
      </c>
      <c r="AG5" s="59">
        <v>10636.854542607956</v>
      </c>
      <c r="AH5" s="59">
        <v>11317.439120612866</v>
      </c>
      <c r="AI5" s="59">
        <v>11260.41302</v>
      </c>
    </row>
    <row r="6" spans="2:35" ht="11.25" customHeight="1" x14ac:dyDescent="0.25">
      <c r="B6" s="6" t="s">
        <v>15</v>
      </c>
      <c r="C6" s="59"/>
      <c r="D6" s="59"/>
      <c r="E6" s="59"/>
      <c r="F6" s="59"/>
      <c r="G6" s="59"/>
      <c r="H6" s="59"/>
      <c r="I6" s="59"/>
      <c r="J6" s="59"/>
      <c r="K6" s="59"/>
      <c r="L6" s="59"/>
      <c r="M6" s="59"/>
      <c r="N6" s="59"/>
      <c r="O6" s="59"/>
      <c r="P6" s="59">
        <v>2248.5351575003424</v>
      </c>
      <c r="Q6" s="59">
        <v>2016.4420399174471</v>
      </c>
      <c r="R6" s="59">
        <v>1954.6924948724566</v>
      </c>
      <c r="S6" s="59">
        <v>1947.2399635739234</v>
      </c>
      <c r="T6" s="59">
        <v>1928.0763116634089</v>
      </c>
      <c r="U6" s="59">
        <v>1941.9167269321142</v>
      </c>
      <c r="V6" s="59">
        <v>2066.4804643504567</v>
      </c>
      <c r="W6" s="59">
        <v>2179.2732346647258</v>
      </c>
      <c r="X6" s="59">
        <v>2328.2469909406341</v>
      </c>
      <c r="Y6" s="59">
        <v>2419.7594412244075</v>
      </c>
      <c r="Z6" s="59">
        <v>2498.5027123988161</v>
      </c>
      <c r="AA6" s="59">
        <v>2537.8743479860204</v>
      </c>
      <c r="AB6" s="59">
        <v>2585.7587696461346</v>
      </c>
      <c r="AC6" s="59">
        <v>2673.0148268934518</v>
      </c>
      <c r="AD6" s="59">
        <v>2692.7273055637802</v>
      </c>
      <c r="AE6" s="59">
        <v>2680.457682725912</v>
      </c>
      <c r="AF6" s="59">
        <v>2831.0598907942376</v>
      </c>
      <c r="AG6" s="59">
        <v>3212.4961515355176</v>
      </c>
      <c r="AH6" s="59">
        <v>3588.0415637821575</v>
      </c>
      <c r="AI6" s="59">
        <v>3578.3094219200002</v>
      </c>
    </row>
    <row r="7" spans="2:35" ht="11.25" customHeight="1" x14ac:dyDescent="0.25">
      <c r="B7" s="7" t="s">
        <v>12</v>
      </c>
      <c r="C7" s="8"/>
      <c r="D7" s="8"/>
      <c r="E7" s="8"/>
      <c r="F7" s="8"/>
      <c r="G7" s="8"/>
      <c r="H7" s="8"/>
      <c r="I7" s="8"/>
      <c r="J7" s="8"/>
      <c r="K7" s="8"/>
      <c r="L7" s="8"/>
      <c r="M7" s="8"/>
      <c r="N7" s="8"/>
      <c r="O7" s="8"/>
      <c r="P7" s="8"/>
      <c r="Q7" s="8"/>
      <c r="R7" s="8"/>
      <c r="S7" s="8"/>
      <c r="T7" s="8"/>
      <c r="U7" s="8"/>
      <c r="V7" s="8"/>
      <c r="W7" s="59">
        <v>2042.3221363934872</v>
      </c>
      <c r="X7" s="59">
        <v>2135.2496141857077</v>
      </c>
      <c r="Y7" s="59">
        <v>2175.9751455936612</v>
      </c>
      <c r="Z7" s="59">
        <v>2328.1108923686752</v>
      </c>
      <c r="AA7" s="59">
        <v>2605.1764125568025</v>
      </c>
      <c r="AB7" s="59">
        <v>2858.761263838659</v>
      </c>
      <c r="AC7" s="59">
        <v>2952.8253810802548</v>
      </c>
      <c r="AD7" s="59">
        <v>2904.9403033474809</v>
      </c>
      <c r="AE7" s="59">
        <v>2756.4427126826085</v>
      </c>
      <c r="AF7" s="59">
        <v>2488.3437348257485</v>
      </c>
      <c r="AG7" s="59">
        <v>2273.6557547042785</v>
      </c>
      <c r="AH7" s="59">
        <v>2236.6110063231004</v>
      </c>
      <c r="AI7" s="59">
        <v>2087.7881872799999</v>
      </c>
    </row>
    <row r="8" spans="2:35" ht="11.25" customHeight="1" x14ac:dyDescent="0.25">
      <c r="B8" s="9" t="s">
        <v>0</v>
      </c>
      <c r="C8" s="10"/>
      <c r="D8" s="10"/>
      <c r="E8" s="10"/>
      <c r="F8" s="10"/>
      <c r="G8" s="10"/>
      <c r="H8" s="10"/>
      <c r="I8" s="10"/>
      <c r="J8" s="10"/>
      <c r="K8" s="10"/>
      <c r="L8" s="10"/>
      <c r="M8" s="10"/>
      <c r="N8" s="10"/>
      <c r="O8" s="10"/>
      <c r="P8" s="10"/>
      <c r="Q8" s="10"/>
      <c r="R8" s="10"/>
      <c r="S8" s="10"/>
      <c r="T8" s="10"/>
      <c r="U8" s="10"/>
      <c r="V8" s="10"/>
      <c r="W8" s="58">
        <v>299.01161081093153</v>
      </c>
      <c r="X8" s="58">
        <v>285.17833344245429</v>
      </c>
      <c r="Y8" s="58">
        <v>267.08866303752251</v>
      </c>
      <c r="Z8" s="58">
        <v>258.57587696461337</v>
      </c>
      <c r="AA8" s="58">
        <v>255.38358218727254</v>
      </c>
      <c r="AB8" s="58">
        <v>247.93489437347705</v>
      </c>
      <c r="AC8" s="58">
        <v>239.422108300568</v>
      </c>
      <c r="AD8" s="58">
        <v>243.2406681343806</v>
      </c>
      <c r="AE8" s="58">
        <v>244.42784176507462</v>
      </c>
      <c r="AF8" s="58">
        <v>239.54077082145022</v>
      </c>
      <c r="AG8" s="58">
        <v>238.45350386762618</v>
      </c>
      <c r="AH8" s="58">
        <v>245.01882822755832</v>
      </c>
      <c r="AI8" s="59">
        <v>273.52683067999999</v>
      </c>
    </row>
    <row r="9" spans="2:35" ht="11.25" customHeight="1" x14ac:dyDescent="0.25">
      <c r="B9" s="11" t="s">
        <v>1</v>
      </c>
      <c r="C9" s="12"/>
      <c r="D9" s="12"/>
      <c r="E9" s="12"/>
      <c r="F9" s="12"/>
      <c r="G9" s="12"/>
      <c r="H9" s="12"/>
      <c r="I9" s="12"/>
      <c r="J9" s="12"/>
      <c r="K9" s="12"/>
      <c r="L9" s="12"/>
      <c r="M9" s="12"/>
      <c r="N9" s="12"/>
      <c r="O9" s="12"/>
      <c r="P9" s="12"/>
      <c r="Q9" s="12"/>
      <c r="R9" s="12"/>
      <c r="S9" s="12"/>
      <c r="T9" s="12"/>
      <c r="U9" s="12"/>
      <c r="V9" s="12"/>
      <c r="W9" s="60">
        <v>127.21675414746969</v>
      </c>
      <c r="X9" s="60">
        <v>170.19502043824951</v>
      </c>
      <c r="Y9" s="60">
        <v>199.80744911770901</v>
      </c>
      <c r="Z9" s="60">
        <v>212.12411661110224</v>
      </c>
      <c r="AA9" s="60">
        <v>227.22299733921864</v>
      </c>
      <c r="AB9" s="60">
        <v>239.06384988363104</v>
      </c>
      <c r="AC9" s="60">
        <v>232.43357606357546</v>
      </c>
      <c r="AD9" s="60">
        <v>58.076290329946232</v>
      </c>
      <c r="AE9" s="60">
        <v>57.090886029931447</v>
      </c>
      <c r="AF9" s="60">
        <v>20.940848336856334</v>
      </c>
      <c r="AG9" s="60">
        <v>6.3597834015655801</v>
      </c>
      <c r="AH9" s="60">
        <v>3.491528490867426</v>
      </c>
      <c r="AI9" s="59">
        <v>2.3415460000000001</v>
      </c>
    </row>
    <row r="10" spans="2:35" ht="11.25" customHeight="1" x14ac:dyDescent="0.25">
      <c r="B10" s="11" t="s">
        <v>5</v>
      </c>
      <c r="C10" s="12"/>
      <c r="D10" s="12"/>
      <c r="E10" s="12"/>
      <c r="F10" s="12"/>
      <c r="G10" s="12"/>
      <c r="H10" s="12"/>
      <c r="I10" s="12"/>
      <c r="J10" s="12"/>
      <c r="K10" s="12"/>
      <c r="L10" s="12"/>
      <c r="M10" s="12"/>
      <c r="N10" s="12"/>
      <c r="O10" s="12"/>
      <c r="P10" s="12"/>
      <c r="Q10" s="12"/>
      <c r="R10" s="12"/>
      <c r="S10" s="12"/>
      <c r="T10" s="12"/>
      <c r="U10" s="12"/>
      <c r="V10" s="12"/>
      <c r="W10" s="60"/>
      <c r="X10" s="60"/>
      <c r="Y10" s="60"/>
      <c r="Z10" s="60"/>
      <c r="AA10" s="60"/>
      <c r="AB10" s="60"/>
      <c r="AC10" s="60">
        <v>57.936121454939993</v>
      </c>
      <c r="AD10" s="60">
        <v>326.15620012487983</v>
      </c>
      <c r="AE10" s="60">
        <v>368.31697298764277</v>
      </c>
      <c r="AF10" s="60">
        <v>430.70534658140264</v>
      </c>
      <c r="AG10" s="60">
        <v>511.18307013459389</v>
      </c>
      <c r="AH10" s="60">
        <v>501.06675599666602</v>
      </c>
      <c r="AI10" s="59">
        <v>381.05152579999492</v>
      </c>
    </row>
    <row r="11" spans="2:35" ht="11.25" customHeight="1" x14ac:dyDescent="0.25">
      <c r="B11" s="11" t="s">
        <v>16</v>
      </c>
      <c r="C11" s="12"/>
      <c r="D11" s="12"/>
      <c r="E11" s="12"/>
      <c r="F11" s="12"/>
      <c r="G11" s="12"/>
      <c r="H11" s="12"/>
      <c r="I11" s="12"/>
      <c r="J11" s="12"/>
      <c r="K11" s="12"/>
      <c r="L11" s="12"/>
      <c r="M11" s="12"/>
      <c r="N11" s="12"/>
      <c r="O11" s="12"/>
      <c r="P11" s="12"/>
      <c r="Q11" s="12"/>
      <c r="R11" s="12"/>
      <c r="S11" s="12"/>
      <c r="T11" s="12"/>
      <c r="U11" s="12"/>
      <c r="V11" s="12"/>
      <c r="W11" s="60">
        <v>797.38385349583496</v>
      </c>
      <c r="X11" s="60">
        <v>702.51920386774907</v>
      </c>
      <c r="Y11" s="60">
        <v>542.58448322488289</v>
      </c>
      <c r="Z11" s="60">
        <v>414.3119149204781</v>
      </c>
      <c r="AA11" s="60">
        <v>329.15750628405971</v>
      </c>
      <c r="AB11" s="60">
        <v>240.57902548937446</v>
      </c>
      <c r="AC11" s="60">
        <v>111.13104507355796</v>
      </c>
      <c r="AD11" s="60">
        <v>63.546409213958775</v>
      </c>
      <c r="AE11" s="60">
        <v>38.543281806952876</v>
      </c>
      <c r="AF11" s="60">
        <v>17.298203477030984</v>
      </c>
      <c r="AG11" s="60">
        <v>7.7581593379460854</v>
      </c>
      <c r="AH11" s="60">
        <v>3.4683398123608824</v>
      </c>
      <c r="AI11" s="59">
        <v>1.5276437199999997</v>
      </c>
    </row>
    <row r="12" spans="2:35" ht="11.25" customHeight="1" x14ac:dyDescent="0.25">
      <c r="B12" s="11" t="s">
        <v>2</v>
      </c>
      <c r="C12" s="12"/>
      <c r="D12" s="12"/>
      <c r="E12" s="12"/>
      <c r="F12" s="12"/>
      <c r="G12" s="12"/>
      <c r="H12" s="12"/>
      <c r="I12" s="12"/>
      <c r="J12" s="12"/>
      <c r="K12" s="12"/>
      <c r="L12" s="12"/>
      <c r="M12" s="12"/>
      <c r="N12" s="12"/>
      <c r="O12" s="12"/>
      <c r="P12" s="12"/>
      <c r="Q12" s="12"/>
      <c r="R12" s="12"/>
      <c r="S12" s="12"/>
      <c r="T12" s="12"/>
      <c r="U12" s="12"/>
      <c r="V12" s="12"/>
      <c r="W12" s="60">
        <v>80.871467692636315</v>
      </c>
      <c r="X12" s="60">
        <v>81.935565951749922</v>
      </c>
      <c r="Y12" s="60">
        <v>79.807369433522652</v>
      </c>
      <c r="Z12" s="60">
        <v>73.422779878840842</v>
      </c>
      <c r="AA12" s="60">
        <v>68.102288583272681</v>
      </c>
      <c r="AB12" s="60">
        <v>64.909993805931762</v>
      </c>
      <c r="AC12" s="60">
        <v>62.781797287704492</v>
      </c>
      <c r="AD12" s="60">
        <v>58.303407309590192</v>
      </c>
      <c r="AE12" s="60">
        <v>56.226080513977614</v>
      </c>
      <c r="AF12" s="60">
        <v>56.494190255039797</v>
      </c>
      <c r="AG12" s="60">
        <v>51.403770767537267</v>
      </c>
      <c r="AH12" s="60">
        <v>52.412212678083328</v>
      </c>
      <c r="AI12" s="59">
        <v>48.164591340000001</v>
      </c>
    </row>
    <row r="13" spans="2:35" ht="11.25" customHeight="1" x14ac:dyDescent="0.25">
      <c r="B13" s="11" t="s">
        <v>3</v>
      </c>
      <c r="C13" s="12"/>
      <c r="D13" s="12"/>
      <c r="E13" s="12"/>
      <c r="F13" s="12"/>
      <c r="G13" s="12"/>
      <c r="H13" s="12"/>
      <c r="I13" s="12"/>
      <c r="J13" s="12"/>
      <c r="K13" s="12"/>
      <c r="L13" s="12"/>
      <c r="M13" s="12"/>
      <c r="N13" s="12"/>
      <c r="O13" s="12"/>
      <c r="P13" s="12"/>
      <c r="Q13" s="12"/>
      <c r="R13" s="12"/>
      <c r="S13" s="12"/>
      <c r="T13" s="12"/>
      <c r="U13" s="12"/>
      <c r="V13" s="12"/>
      <c r="W13" s="60">
        <v>46.82032340099996</v>
      </c>
      <c r="X13" s="60">
        <v>53.204912955681763</v>
      </c>
      <c r="Y13" s="60">
        <v>55.33310947390904</v>
      </c>
      <c r="Z13" s="60">
        <v>54.269011214795405</v>
      </c>
      <c r="AA13" s="60">
        <v>62.781797287704492</v>
      </c>
      <c r="AB13" s="60">
        <v>65.974092065045397</v>
      </c>
      <c r="AC13" s="60">
        <v>62.781797287704492</v>
      </c>
      <c r="AD13" s="60">
        <v>59.482434128931502</v>
      </c>
      <c r="AE13" s="60">
        <v>59.70328475069735</v>
      </c>
      <c r="AF13" s="60">
        <v>60.220816585009281</v>
      </c>
      <c r="AG13" s="60">
        <v>50.805898363358587</v>
      </c>
      <c r="AH13" s="60">
        <v>43.764946340182078</v>
      </c>
      <c r="AI13" s="59">
        <v>47.502681600000003</v>
      </c>
    </row>
    <row r="14" spans="2:35" ht="11.25" customHeight="1" x14ac:dyDescent="0.25">
      <c r="B14" s="13" t="s">
        <v>11</v>
      </c>
      <c r="C14" s="12"/>
      <c r="D14" s="12"/>
      <c r="E14" s="12"/>
      <c r="F14" s="12"/>
      <c r="G14" s="12"/>
      <c r="H14" s="12"/>
      <c r="I14" s="12"/>
      <c r="J14" s="12"/>
      <c r="K14" s="12"/>
      <c r="L14" s="12"/>
      <c r="M14" s="12"/>
      <c r="N14" s="12"/>
      <c r="O14" s="12"/>
      <c r="P14" s="12"/>
      <c r="Q14" s="12"/>
      <c r="R14" s="12"/>
      <c r="S14" s="12"/>
      <c r="T14" s="12"/>
      <c r="U14" s="12"/>
      <c r="V14" s="12"/>
      <c r="W14" s="60"/>
      <c r="X14" s="60"/>
      <c r="Y14" s="60"/>
      <c r="Z14" s="60"/>
      <c r="AA14" s="60"/>
      <c r="AB14" s="60"/>
      <c r="AC14" s="60"/>
      <c r="AD14" s="58"/>
      <c r="AE14" s="60"/>
      <c r="AF14" s="60"/>
      <c r="AG14" s="60">
        <v>2.310178443736557E-3</v>
      </c>
      <c r="AH14" s="60">
        <v>3.1177337830488043</v>
      </c>
      <c r="AI14" s="59">
        <v>1.778986</v>
      </c>
    </row>
    <row r="15" spans="2:35" ht="27.75" customHeight="1" x14ac:dyDescent="0.25">
      <c r="B15" s="14" t="s">
        <v>4</v>
      </c>
      <c r="C15" s="15"/>
      <c r="D15" s="15"/>
      <c r="E15" s="15"/>
      <c r="F15" s="15"/>
      <c r="G15" s="15"/>
      <c r="H15" s="15"/>
      <c r="I15" s="15"/>
      <c r="J15" s="15"/>
      <c r="K15" s="15"/>
      <c r="L15" s="15"/>
      <c r="M15" s="15"/>
      <c r="N15" s="15"/>
      <c r="O15" s="15"/>
      <c r="P15" s="15"/>
      <c r="Q15" s="15"/>
      <c r="R15" s="15"/>
      <c r="S15" s="15"/>
      <c r="T15" s="15"/>
      <c r="U15" s="15"/>
      <c r="V15" s="15"/>
      <c r="W15" s="61">
        <v>21169.387564434644</v>
      </c>
      <c r="X15" s="61">
        <v>22032.976613184397</v>
      </c>
      <c r="Y15" s="61">
        <v>22681.86404445381</v>
      </c>
      <c r="Z15" s="61">
        <v>23570.386595967826</v>
      </c>
      <c r="AA15" s="61">
        <v>24936.484167913568</v>
      </c>
      <c r="AB15" s="61">
        <v>26255.888061791236</v>
      </c>
      <c r="AC15" s="61">
        <v>27438.887568264687</v>
      </c>
      <c r="AD15" s="61">
        <v>27882.114730687645</v>
      </c>
      <c r="AE15" s="61">
        <v>27906.310877434633</v>
      </c>
      <c r="AF15" s="61">
        <v>28100.225350003595</v>
      </c>
      <c r="AG15" s="61">
        <v>28919.555971520593</v>
      </c>
      <c r="AH15" s="61">
        <v>30897.737846073869</v>
      </c>
      <c r="AI15" s="61">
        <v>29945.330484339993</v>
      </c>
    </row>
    <row r="16" spans="2:35" ht="11.25" customHeight="1" x14ac:dyDescent="0.25">
      <c r="W16" s="18"/>
      <c r="X16" s="18"/>
      <c r="Y16" s="18"/>
      <c r="Z16" s="18"/>
      <c r="AA16" s="18"/>
      <c r="AB16" s="18"/>
      <c r="AC16" s="18"/>
      <c r="AD16" s="18"/>
      <c r="AE16" s="18"/>
      <c r="AF16" s="18"/>
      <c r="AG16" s="18"/>
      <c r="AH16" s="18"/>
    </row>
    <row r="17" spans="2:34" ht="11.25" customHeight="1" x14ac:dyDescent="0.25">
      <c r="B17" s="66" t="s">
        <v>41</v>
      </c>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H17" s="17"/>
    </row>
    <row r="18" spans="2:34" ht="11.25" customHeight="1" x14ac:dyDescent="0.25">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row>
    <row r="19" spans="2:34" ht="11.25" customHeight="1" x14ac:dyDescent="0.25">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16"/>
    </row>
    <row r="20" spans="2:34" ht="11.25" customHeight="1" x14ac:dyDescent="0.25">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row>
    <row r="21" spans="2:34" ht="11.25" customHeight="1" x14ac:dyDescent="0.25">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row>
    <row r="22" spans="2:34" ht="11.25" customHeight="1" x14ac:dyDescent="0.25">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row>
    <row r="23" spans="2:34" ht="11.25" customHeight="1" x14ac:dyDescent="0.25">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row>
    <row r="24" spans="2:34" ht="11.25" customHeight="1" x14ac:dyDescent="0.25">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row>
    <row r="25" spans="2:34" ht="11.25" customHeight="1" x14ac:dyDescent="0.25">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row>
    <row r="26" spans="2:34" ht="11.25" customHeight="1" x14ac:dyDescent="0.25">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row>
    <row r="27" spans="2:34" ht="11.25" customHeight="1" x14ac:dyDescent="0.25">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row>
    <row r="28" spans="2:34" ht="11.25" customHeight="1" x14ac:dyDescent="0.25">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row>
    <row r="29" spans="2:34" ht="11.25" customHeight="1" x14ac:dyDescent="0.25">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row>
    <row r="30" spans="2:34" ht="11.25" customHeight="1" x14ac:dyDescent="0.25">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row>
    <row r="31" spans="2:34" ht="11.25" customHeight="1" x14ac:dyDescent="0.25">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row>
    <row r="32" spans="2:34" ht="11.25" customHeight="1" x14ac:dyDescent="0.25">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row>
    <row r="33" spans="23:38" ht="11.25" customHeight="1" x14ac:dyDescent="0.25">
      <c r="W33" s="19"/>
      <c r="X33" s="20"/>
      <c r="Y33" s="20"/>
      <c r="Z33" s="20"/>
      <c r="AA33" s="20"/>
      <c r="AB33" s="20"/>
      <c r="AC33" s="20"/>
      <c r="AD33" s="20"/>
      <c r="AE33" s="20"/>
      <c r="AF33" s="20"/>
      <c r="AG33" s="20"/>
      <c r="AH33" s="20"/>
      <c r="AI33" s="20"/>
      <c r="AJ33" s="19"/>
      <c r="AK33" s="19"/>
      <c r="AL33" s="19"/>
    </row>
    <row r="34" spans="23:38" ht="11.25" customHeight="1" x14ac:dyDescent="0.25">
      <c r="W34" s="19"/>
      <c r="X34" s="20"/>
      <c r="Y34" s="20"/>
      <c r="Z34" s="20"/>
      <c r="AA34" s="20"/>
      <c r="AB34" s="20"/>
      <c r="AC34" s="20"/>
      <c r="AD34" s="20"/>
      <c r="AE34" s="20"/>
      <c r="AF34" s="20"/>
      <c r="AG34" s="20"/>
      <c r="AH34" s="20"/>
      <c r="AI34" s="20"/>
      <c r="AJ34" s="19"/>
      <c r="AK34" s="19"/>
      <c r="AL34" s="19"/>
    </row>
    <row r="35" spans="23:38" ht="11.25" customHeight="1" x14ac:dyDescent="0.25">
      <c r="W35" s="19"/>
      <c r="X35" s="20"/>
      <c r="Y35" s="20"/>
      <c r="Z35" s="20"/>
      <c r="AA35" s="20"/>
      <c r="AB35" s="20"/>
      <c r="AC35" s="20"/>
      <c r="AD35" s="20"/>
      <c r="AE35" s="20"/>
      <c r="AF35" s="20"/>
      <c r="AG35" s="20"/>
      <c r="AH35" s="20"/>
      <c r="AI35" s="20"/>
      <c r="AJ35" s="19"/>
      <c r="AK35" s="19"/>
      <c r="AL35" s="19"/>
    </row>
    <row r="36" spans="23:38" ht="11.25" customHeight="1" x14ac:dyDescent="0.25">
      <c r="W36" s="19"/>
      <c r="X36" s="20"/>
      <c r="Y36" s="20"/>
      <c r="Z36" s="20"/>
      <c r="AA36" s="20"/>
      <c r="AB36" s="20"/>
      <c r="AC36" s="20"/>
      <c r="AD36" s="20"/>
      <c r="AE36" s="20"/>
      <c r="AF36" s="20"/>
      <c r="AG36" s="20"/>
      <c r="AH36" s="20"/>
      <c r="AI36" s="20"/>
      <c r="AJ36" s="19"/>
      <c r="AK36" s="19"/>
      <c r="AL36" s="19"/>
    </row>
    <row r="37" spans="23:38" ht="11.25" customHeight="1" x14ac:dyDescent="0.25">
      <c r="W37" s="22"/>
      <c r="X37" s="21"/>
      <c r="Y37" s="21"/>
      <c r="Z37" s="21"/>
      <c r="AA37" s="21"/>
      <c r="AB37" s="21"/>
      <c r="AC37" s="21"/>
      <c r="AD37" s="21"/>
      <c r="AE37" s="21"/>
      <c r="AF37" s="21"/>
      <c r="AG37" s="21"/>
      <c r="AH37" s="21"/>
      <c r="AI37" s="21"/>
      <c r="AJ37" s="19"/>
      <c r="AK37" s="19"/>
      <c r="AL37" s="19"/>
    </row>
    <row r="38" spans="23:38" ht="11.25" customHeight="1" x14ac:dyDescent="0.25">
      <c r="W38" s="19"/>
      <c r="X38" s="19"/>
      <c r="Y38" s="19"/>
      <c r="Z38" s="19"/>
      <c r="AA38" s="19"/>
      <c r="AB38" s="19"/>
      <c r="AC38" s="19"/>
      <c r="AD38" s="19"/>
      <c r="AE38" s="19"/>
      <c r="AF38" s="19"/>
      <c r="AG38" s="19"/>
      <c r="AH38" s="19"/>
      <c r="AI38" s="19"/>
      <c r="AJ38" s="19"/>
      <c r="AK38" s="19"/>
      <c r="AL38" s="19"/>
    </row>
    <row r="39" spans="23:38" ht="11.25" customHeight="1" x14ac:dyDescent="0.25">
      <c r="W39" s="19"/>
      <c r="X39" s="19"/>
      <c r="Y39" s="19"/>
      <c r="Z39" s="19"/>
      <c r="AA39" s="19"/>
      <c r="AB39" s="19"/>
      <c r="AC39" s="19"/>
      <c r="AD39" s="19"/>
      <c r="AE39" s="19"/>
      <c r="AF39" s="19"/>
      <c r="AG39" s="19"/>
      <c r="AH39" s="19"/>
      <c r="AI39" s="19"/>
      <c r="AJ39" s="19"/>
      <c r="AK39" s="19"/>
      <c r="AL39" s="19"/>
    </row>
  </sheetData>
  <mergeCells count="3">
    <mergeCell ref="B1:AC1"/>
    <mergeCell ref="B17:AF32"/>
    <mergeCell ref="B2:C2"/>
  </mergeCells>
  <pageMargins left="0.78740157499999996" right="0.78740157499999996" top="0.984251969" bottom="0.984251969" header="0.4921259845" footer="0.4921259845"/>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Tableau 1</vt:lpstr>
      <vt:lpstr>Graphique 1</vt:lpstr>
    </vt:vector>
  </TitlesOfParts>
  <Company>MAS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ARNOLD Céline</dc:creator>
  <cp:lastModifiedBy>Émilie Morin</cp:lastModifiedBy>
  <dcterms:created xsi:type="dcterms:W3CDTF">2013-04-02T14:09:32Z</dcterms:created>
  <dcterms:modified xsi:type="dcterms:W3CDTF">2023-09-19T14:26:37Z</dcterms:modified>
</cp:coreProperties>
</file>