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Bob and Math\Desktop\DD Etablissements de santé\Fichiers Excel\2. Pour FT\"/>
    </mc:Choice>
  </mc:AlternateContent>
  <xr:revisionPtr revIDLastSave="0" documentId="13_ncr:1_{BB753518-B6A2-4696-AFA6-025EB39E70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2023_F21_Tableau1" sheetId="1" r:id="rId1"/>
    <sheet name="ES2023_F21_Graphique1" sheetId="2" r:id="rId2"/>
    <sheet name="ES2023_F21_Tableau2" sheetId="4" r:id="rId3"/>
    <sheet name="ES2023_F21_Tableau3" sheetId="7" r:id="rId4"/>
    <sheet name="ES2023_F21_Graphique2" sheetId="6" r:id="rId5"/>
  </sheets>
  <definedNames>
    <definedName name="TAB" localSheetId="3">#REF!</definedName>
    <definedName name="TAB">#REF!</definedName>
    <definedName name="total_patient_etab07" localSheetId="4">#REF!</definedName>
    <definedName name="total_patient_etab07" localSheetId="2">#REF!</definedName>
    <definedName name="total_patient_etab07" localSheetId="3">#REF!</definedName>
    <definedName name="total_patient_etab07">#REF!</definedName>
    <definedName name="_xlnm.Print_Area" localSheetId="2">ES2023_F21_Tableau2!#REF!</definedName>
    <definedName name="_xlnm.Print_Area" localSheetId="3">ES2023_F21_Tableau3!#REF!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6" l="1"/>
  <c r="C33" i="6"/>
  <c r="D33" i="6"/>
  <c r="D5" i="6" l="1"/>
  <c r="D8" i="6"/>
  <c r="C7" i="6"/>
  <c r="C8" i="6"/>
  <c r="E5" i="6"/>
  <c r="E8" i="6"/>
  <c r="D9" i="6"/>
  <c r="E12" i="6"/>
  <c r="D13" i="6"/>
  <c r="E9" i="6"/>
  <c r="D7" i="6"/>
  <c r="D15" i="6"/>
  <c r="D10" i="6"/>
  <c r="E10" i="6"/>
  <c r="D12" i="6"/>
  <c r="D16" i="6"/>
  <c r="E7" i="6"/>
  <c r="E11" i="6"/>
  <c r="E16" i="6"/>
  <c r="D6" i="6"/>
  <c r="C14" i="6"/>
  <c r="E13" i="6"/>
  <c r="C6" i="6"/>
  <c r="D14" i="6"/>
  <c r="D11" i="6"/>
  <c r="C11" i="6"/>
  <c r="E14" i="6"/>
  <c r="E6" i="6"/>
  <c r="E15" i="6"/>
  <c r="C5" i="6"/>
  <c r="C12" i="6"/>
  <c r="C10" i="6"/>
  <c r="C16" i="6"/>
  <c r="C13" i="6"/>
  <c r="C15" i="6"/>
  <c r="C9" i="6"/>
</calcChain>
</file>

<file path=xl/sharedStrings.xml><?xml version="1.0" encoding="utf-8"?>
<sst xmlns="http://schemas.openxmlformats.org/spreadsheetml/2006/main" count="154" uniqueCount="106">
  <si>
    <t>Ensemble des séjours</t>
  </si>
  <si>
    <t>Ensemble</t>
  </si>
  <si>
    <t>Hommes</t>
  </si>
  <si>
    <t>Femmes</t>
  </si>
  <si>
    <t>Niveau de dépendance</t>
  </si>
  <si>
    <t>Tous types d'hospitalisation</t>
  </si>
  <si>
    <t>Hospitalisation complète</t>
  </si>
  <si>
    <t>Hospitalisation partielle</t>
  </si>
  <si>
    <t>Admission</t>
  </si>
  <si>
    <t>Sortie</t>
  </si>
  <si>
    <t xml:space="preserve">Autonomie / très faible dépendance </t>
  </si>
  <si>
    <t>Dépendance faible</t>
  </si>
  <si>
    <t>Dépendance moyenne</t>
  </si>
  <si>
    <t>Dépendance forte ou complète</t>
  </si>
  <si>
    <t>Part de la pathologie (en %)</t>
  </si>
  <si>
    <t>Part des séjours en hospitalisation complète (en %)</t>
  </si>
  <si>
    <t>Tous les âges</t>
  </si>
  <si>
    <t xml:space="preserve">Séjours des 18-34 ans </t>
  </si>
  <si>
    <t>Séjours des 35-69 ans</t>
  </si>
  <si>
    <t xml:space="preserve">Séjours des 70-84 ans </t>
  </si>
  <si>
    <t>Séjours des 85 ou plus</t>
  </si>
  <si>
    <t>Affections de l'appareil respiratoire</t>
  </si>
  <si>
    <t xml:space="preserve">Affections du système digestif, métabolique et endocrinien, dont : </t>
  </si>
  <si>
    <t>Lésions traumatiques, empoisonnements et certaines autres conséquences de causes externes, dont :</t>
  </si>
  <si>
    <t>Maladies du système nerveux, dont :</t>
  </si>
  <si>
    <t>Symptômes, signes et résultats anormaux d'examens cliniques et de laboratoire, non classés ailleurs, dont :</t>
  </si>
  <si>
    <t>Troubles mentaux, dont :</t>
  </si>
  <si>
    <t xml:space="preserve">Tumeurs malignes, dont : </t>
  </si>
  <si>
    <t>Non précisé</t>
  </si>
  <si>
    <t>Total</t>
  </si>
  <si>
    <t>cardiopathies ischémiques</t>
  </si>
  <si>
    <t>insuffisance cardiaque</t>
  </si>
  <si>
    <t>atteintes non rhumatismales des valvules cardiaques</t>
  </si>
  <si>
    <t>diabète</t>
  </si>
  <si>
    <t>obésité et autres excès d'apport</t>
  </si>
  <si>
    <t>lésions traumatiques</t>
  </si>
  <si>
    <t>paralysies cérébrales et autres syndrômes paralytiques</t>
  </si>
  <si>
    <t>arthropathies</t>
  </si>
  <si>
    <t>chutes, anomalies de la démarche et de la motilité</t>
  </si>
  <si>
    <t>démences (y compris maladie d'Alzheimer)</t>
  </si>
  <si>
    <t>organes digestifs</t>
  </si>
  <si>
    <t>tumeurs malignes de sièges mal définis, secondaires et non précisés</t>
  </si>
  <si>
    <t>organes respiratoires et intrathoraciques</t>
  </si>
  <si>
    <t>Nombre de séjours (en %)</t>
  </si>
  <si>
    <t>Établissements publics</t>
  </si>
  <si>
    <t>Établissements privé à but lucratif</t>
  </si>
  <si>
    <t>Établissements privés à but non lucratif</t>
  </si>
  <si>
    <t>Maladies du système ostéo-articulaire, des muscles et du tissu conjonctif</t>
  </si>
  <si>
    <t>Lésions traumatiques, empoisonnements et certaines autres conséquences de causes externes</t>
  </si>
  <si>
    <t>Maladies du système nerveux</t>
  </si>
  <si>
    <t>Troubles mentaux et du comportement</t>
  </si>
  <si>
    <t>Autres pathologies</t>
  </si>
  <si>
    <t>Affections du système digestif, métabolique et endocrinien</t>
  </si>
  <si>
    <t>Tumeurs malignes</t>
  </si>
  <si>
    <t>Séjours d'hospitalisation complète</t>
  </si>
  <si>
    <t>Séjours d'hospitalisation partielle</t>
  </si>
  <si>
    <t>K : autres pathologies</t>
  </si>
  <si>
    <t>H : Tumeurs malignes</t>
  </si>
  <si>
    <t>G : Affections du système digestif, métabolique et endocrinien</t>
  </si>
  <si>
    <t>E : Troubles mentaux et du comportement</t>
  </si>
  <si>
    <t>F : Maladies du système nerveux</t>
  </si>
  <si>
    <t>A : Maladies du système ostéo-articulaire, des muscles et du tissu conjonctif</t>
  </si>
  <si>
    <t>B : Lésions traumatiques, empoisonnements et certaines autres conséquences de causes externes</t>
  </si>
  <si>
    <t>Classe de morbidité</t>
  </si>
  <si>
    <t>I : Affections de l'appareil respiratoire</t>
  </si>
  <si>
    <t>Maladies du système ostéo-articulaire, des muscles et du tissu conjonctif, dont :</t>
  </si>
  <si>
    <r>
      <t>Âge moyen
(à l'admission)</t>
    </r>
    <r>
      <rPr>
        <sz val="8"/>
        <color indexed="8"/>
        <rFont val="Arial"/>
        <family val="2"/>
      </rPr>
      <t/>
    </r>
  </si>
  <si>
    <t>Nombre de séjours
(en milliers)</t>
  </si>
  <si>
    <t>Séjours des moins de 18 ans</t>
  </si>
  <si>
    <t>En %</t>
  </si>
  <si>
    <t>Symptômes, signes et résultats anormaux d'examens cliniques et de laboratoire, non classés ailleurs</t>
  </si>
  <si>
    <t>Âge moyen
(à l'admission)</t>
  </si>
  <si>
    <t xml:space="preserve"> </t>
  </si>
  <si>
    <t>Âge médian 
(à l'admission)</t>
  </si>
  <si>
    <t>C : Affections de appareil cardio-vasculaire</t>
  </si>
  <si>
    <t>Affections de l'appareil cardio-vasculaire</t>
  </si>
  <si>
    <r>
      <t>maladies cérébrovasculaires</t>
    </r>
    <r>
      <rPr>
        <vertAlign val="superscript"/>
        <sz val="8"/>
        <color indexed="8"/>
        <rFont val="Arial"/>
        <family val="2"/>
      </rPr>
      <t xml:space="preserve">1 </t>
    </r>
  </si>
  <si>
    <r>
      <t>Autres pathologies</t>
    </r>
    <r>
      <rPr>
        <b/>
        <vertAlign val="superscript"/>
        <sz val="8"/>
        <color indexed="8"/>
        <rFont val="Arial"/>
        <family val="2"/>
      </rPr>
      <t>2</t>
    </r>
  </si>
  <si>
    <t>Covid-19</t>
  </si>
  <si>
    <t>Nombre de séjours avec une MMP ou une AE codée en Covid-19 (en milliers)</t>
  </si>
  <si>
    <t>Nombre de séjours 2020 :</t>
  </si>
  <si>
    <t>DP : diagnostic principal ; DA : diagnostic associé.</t>
  </si>
  <si>
    <t>Morbidité à l'admission</t>
  </si>
  <si>
    <t>Tableau 1 - Nombre de séjours, âge moyen et âge médian à l'admission par sexe et type de séjour en 2021</t>
  </si>
  <si>
    <t xml:space="preserve">dont séjours avec DP de Covid-19 </t>
  </si>
  <si>
    <t>dont séjours avec DP ou DA de Covid-19</t>
  </si>
  <si>
    <r>
      <t>Champ &gt;</t>
    </r>
    <r>
      <rPr>
        <sz val="8"/>
        <rFont val="Arial"/>
        <family val="2"/>
      </rPr>
      <t xml:space="preserve"> France entière (incluant Saint-Martin et Saint-Barthélemy), y compris le SSA et les maisons d’enfants à caractère sanitaire (MECS) temporaires, tous types d’hospitalisation confondus.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ATIH, PMSI-SSR 2021, traitements DREES.</t>
    </r>
  </si>
  <si>
    <t>Graphique 1 - Répartition des séjours selon le degré de dépendance globale des patients à l’admission et à la sortie, et le type d’hospitalisation, en 2021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</si>
  <si>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L’état de dépendance à la sortie est également renseigné pour les 2,6 % de patients décédés lors de leur hospitalisation. Ces patients sont inclus dans le graphique.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 et les maisons d’enfants à caractère sanitaire (MECS) temporaires, tous types d’hospitalisation confondus.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ATIH, PMSI-SSR 2021, traitements DREES.</t>
    </r>
  </si>
  <si>
    <r>
      <t xml:space="preserve">Tableau </t>
    </r>
    <r>
      <rPr>
        <b/>
        <sz val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- Répartition des séjours de SSR réalisés en 2021, selon la morbidité enregistrée à l’admission</t>
    </r>
  </si>
  <si>
    <r>
      <t xml:space="preserve">1. Y compris accidents ischémiques transitoires, syndromes vasculaires au cours de maladies cérébrovasculaires.
2. Affections des organes génito-urinaires, de la peau ; maladies infectieuses et parasitaires, du sang ; tumeurs bénignes, etc.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 et les maisons d’enfants à caractère sanitaire (MECS) temporaires, tous types d’hospitalisation confondus.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ATIH, PMSI-SSR 2021, traitements DREES.
</t>
    </r>
  </si>
  <si>
    <t>MMP : manifestation morbide principale ; AE : affection étiologique ; DA : diagnostic associé.</t>
  </si>
  <si>
    <t>Tableau 3 - Répartition des séjours de SSR réalisés en 2021 et des diagnostics de Covid-19, selon la morbidité enregistrée à l’admission</t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</si>
  <si>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métropolitaine et DROM (incluant Saint-Martin, Saint-Barthélemy et Mayotte), y compris le SSA et les maisons d’enfants à caractère sanitaire (MECS) temporaires, tous types d’hospitalisation confondus. 
</t>
    </r>
    <r>
      <rPr>
        <b/>
        <sz val="8"/>
        <color theme="1"/>
        <rFont val="Arial"/>
        <family val="2"/>
      </rPr>
      <t xml:space="preserve">Source &gt; </t>
    </r>
    <r>
      <rPr>
        <sz val="8"/>
        <color theme="1"/>
        <rFont val="Arial"/>
        <family val="2"/>
      </rPr>
      <t xml:space="preserve">ATIH, PMSI-SSR 2021, traitements DREES. </t>
    </r>
  </si>
  <si>
    <t>Graphique 2 - Répartition des séjours selon la morbidité enregistrée à l’admission et le statut juridique des établissements de SSR en 2021</t>
  </si>
  <si>
    <t>Nombre de séjours avec uniquement un DA de Covid-19 
(en milliers)</t>
  </si>
  <si>
    <t>Nombre de séjours 
(en milliers)</t>
  </si>
  <si>
    <t>Âge moyen 
(à l'admission)</t>
  </si>
  <si>
    <t>Affections de l'appareil cardio-vasculaire, dont :</t>
  </si>
  <si>
    <t>troubles mentaux et du comportement liés à la consommation d'alcool ou de substances psychoactives</t>
  </si>
  <si>
    <t>Total hors Covid-19</t>
  </si>
  <si>
    <t>troubles mentaux et du comportement liées à la consommation d'alcool ou de substances psychoactives</t>
  </si>
  <si>
    <t>M : non classé</t>
  </si>
  <si>
    <t>Établissements privé 
à but lucratif</t>
  </si>
  <si>
    <t>Établissements privés 
à but non lucratif</t>
  </si>
  <si>
    <t>D : Symptômes, signes et résultats anormaux d'examens cliniques et de laboratoire, non classés ailleurs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</si>
</sst>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.0%"/>
    <numFmt numFmtId="166" formatCode="#,##0.000"/>
  </numFmts>
  <fonts count="1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indent="4"/>
    </xf>
    <xf numFmtId="3" fontId="5" fillId="0" borderId="3" xfId="0" applyNumberFormat="1" applyFont="1" applyFill="1" applyBorder="1" applyAlignment="1">
      <alignment horizontal="right" vertical="center" indent="4"/>
    </xf>
    <xf numFmtId="0" fontId="1" fillId="0" borderId="10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indent="5"/>
    </xf>
    <xf numFmtId="1" fontId="5" fillId="0" borderId="3" xfId="1" applyNumberFormat="1" applyFont="1" applyFill="1" applyBorder="1" applyAlignment="1">
      <alignment horizontal="right" vertical="center" indent="4"/>
    </xf>
    <xf numFmtId="3" fontId="7" fillId="0" borderId="11" xfId="0" applyNumberFormat="1" applyFont="1" applyFill="1" applyBorder="1" applyAlignment="1">
      <alignment horizontal="right" vertical="center" indent="4"/>
    </xf>
    <xf numFmtId="1" fontId="7" fillId="0" borderId="11" xfId="1" applyNumberFormat="1" applyFont="1" applyFill="1" applyBorder="1" applyAlignment="1">
      <alignment horizontal="right" vertical="center" indent="4"/>
    </xf>
    <xf numFmtId="1" fontId="7" fillId="0" borderId="2" xfId="1" applyNumberFormat="1" applyFont="1" applyFill="1" applyBorder="1" applyAlignment="1">
      <alignment horizontal="right" vertical="center" indent="5"/>
    </xf>
    <xf numFmtId="3" fontId="5" fillId="0" borderId="2" xfId="0" applyNumberFormat="1" applyFont="1" applyFill="1" applyBorder="1" applyAlignment="1">
      <alignment horizontal="right" vertical="center" indent="4"/>
    </xf>
    <xf numFmtId="3" fontId="5" fillId="0" borderId="11" xfId="0" applyNumberFormat="1" applyFont="1" applyFill="1" applyBorder="1" applyAlignment="1">
      <alignment horizontal="right" vertical="center" indent="4"/>
    </xf>
    <xf numFmtId="1" fontId="5" fillId="0" borderId="11" xfId="1" applyNumberFormat="1" applyFont="1" applyFill="1" applyBorder="1" applyAlignment="1">
      <alignment horizontal="right" vertical="center" indent="4"/>
    </xf>
    <xf numFmtId="1" fontId="5" fillId="0" borderId="2" xfId="1" applyNumberFormat="1" applyFont="1" applyFill="1" applyBorder="1" applyAlignment="1">
      <alignment horizontal="right" vertical="center" indent="5"/>
    </xf>
    <xf numFmtId="3" fontId="7" fillId="0" borderId="4" xfId="0" applyNumberFormat="1" applyFont="1" applyFill="1" applyBorder="1" applyAlignment="1">
      <alignment horizontal="right" vertical="center" indent="4"/>
    </xf>
    <xf numFmtId="3" fontId="7" fillId="0" borderId="10" xfId="0" applyNumberFormat="1" applyFont="1" applyFill="1" applyBorder="1" applyAlignment="1">
      <alignment horizontal="right" vertical="center" indent="4"/>
    </xf>
    <xf numFmtId="1" fontId="11" fillId="0" borderId="0" xfId="0" applyNumberFormat="1" applyFont="1" applyFill="1" applyBorder="1" applyAlignment="1">
      <alignment horizontal="right" vertical="center" indent="4"/>
    </xf>
    <xf numFmtId="1" fontId="10" fillId="0" borderId="4" xfId="0" applyNumberFormat="1" applyFont="1" applyFill="1" applyBorder="1" applyAlignment="1">
      <alignment horizontal="right" vertical="center" indent="4"/>
    </xf>
    <xf numFmtId="1" fontId="10" fillId="0" borderId="0" xfId="0" applyNumberFormat="1" applyFont="1" applyFill="1" applyBorder="1" applyAlignment="1">
      <alignment horizontal="right" vertical="center" indent="4"/>
    </xf>
    <xf numFmtId="1" fontId="10" fillId="0" borderId="9" xfId="0" applyNumberFormat="1" applyFont="1" applyFill="1" applyBorder="1" applyAlignment="1">
      <alignment horizontal="right" vertical="center" indent="4"/>
    </xf>
    <xf numFmtId="1" fontId="11" fillId="0" borderId="3" xfId="0" applyNumberFormat="1" applyFont="1" applyFill="1" applyBorder="1" applyAlignment="1">
      <alignment horizontal="right" vertical="center" indent="4"/>
    </xf>
    <xf numFmtId="1" fontId="11" fillId="0" borderId="11" xfId="0" applyNumberFormat="1" applyFont="1" applyFill="1" applyBorder="1" applyAlignment="1">
      <alignment horizontal="right" vertical="center" indent="4"/>
    </xf>
    <xf numFmtId="0" fontId="9" fillId="0" borderId="0" xfId="0" applyFont="1" applyFill="1"/>
    <xf numFmtId="0" fontId="7" fillId="3" borderId="0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9" fontId="11" fillId="0" borderId="4" xfId="1" applyFont="1" applyFill="1" applyBorder="1" applyAlignment="1">
      <alignment horizontal="right" vertical="center" indent="2"/>
    </xf>
    <xf numFmtId="9" fontId="11" fillId="0" borderId="0" xfId="0" applyNumberFormat="1" applyFont="1" applyFill="1"/>
    <xf numFmtId="0" fontId="10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indent="2"/>
    </xf>
    <xf numFmtId="0" fontId="12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4" xfId="7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/>
    </xf>
    <xf numFmtId="0" fontId="11" fillId="0" borderId="4" xfId="7" applyFont="1" applyFill="1" applyBorder="1" applyAlignment="1">
      <alignment horizontal="left" vertical="center" wrapText="1"/>
    </xf>
    <xf numFmtId="1" fontId="11" fillId="0" borderId="4" xfId="1" applyNumberFormat="1" applyFont="1" applyFill="1" applyBorder="1" applyAlignment="1">
      <alignment horizontal="right" vertical="center" indent="3"/>
    </xf>
    <xf numFmtId="0" fontId="12" fillId="0" borderId="0" xfId="0" applyFont="1" applyFill="1"/>
    <xf numFmtId="0" fontId="10" fillId="0" borderId="1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right" vertical="center" indent="2"/>
    </xf>
    <xf numFmtId="0" fontId="11" fillId="0" borderId="3" xfId="0" applyFont="1" applyFill="1" applyBorder="1" applyAlignment="1">
      <alignment horizontal="right" vertical="center" indent="2"/>
    </xf>
    <xf numFmtId="0" fontId="11" fillId="0" borderId="11" xfId="0" applyFont="1" applyFill="1" applyBorder="1" applyAlignment="1">
      <alignment horizontal="right" vertical="center" indent="2"/>
    </xf>
    <xf numFmtId="1" fontId="5" fillId="0" borderId="11" xfId="1" applyNumberFormat="1" applyFont="1" applyFill="1" applyBorder="1" applyAlignment="1">
      <alignment horizontal="right" vertical="center" indent="5"/>
    </xf>
    <xf numFmtId="1" fontId="5" fillId="0" borderId="3" xfId="1" applyNumberFormat="1" applyFont="1" applyFill="1" applyBorder="1" applyAlignment="1">
      <alignment horizontal="right" vertical="center" indent="5"/>
    </xf>
    <xf numFmtId="1" fontId="7" fillId="0" borderId="4" xfId="1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vertical="center"/>
    </xf>
    <xf numFmtId="9" fontId="1" fillId="0" borderId="4" xfId="1" applyFont="1" applyFill="1" applyBorder="1" applyAlignment="1">
      <alignment horizontal="center" vertical="center" wrapText="1"/>
    </xf>
    <xf numFmtId="9" fontId="7" fillId="0" borderId="4" xfId="1" applyFont="1" applyFill="1" applyBorder="1" applyAlignment="1">
      <alignment horizontal="center" vertical="center" wrapText="1"/>
    </xf>
    <xf numFmtId="0" fontId="1" fillId="0" borderId="9" xfId="7" applyFont="1" applyFill="1" applyBorder="1" applyAlignment="1">
      <alignment vertical="center" wrapText="1"/>
    </xf>
    <xf numFmtId="0" fontId="2" fillId="0" borderId="3" xfId="7" applyFont="1" applyFill="1" applyBorder="1" applyAlignment="1">
      <alignment horizontal="left" vertical="center" wrapText="1" indent="4"/>
    </xf>
    <xf numFmtId="0" fontId="2" fillId="0" borderId="11" xfId="7" applyFont="1" applyFill="1" applyBorder="1" applyAlignment="1">
      <alignment horizontal="left" vertical="center" wrapText="1" indent="4"/>
    </xf>
    <xf numFmtId="0" fontId="1" fillId="0" borderId="4" xfId="7" applyFont="1" applyFill="1" applyBorder="1" applyAlignment="1">
      <alignment vertical="center" wrapText="1"/>
    </xf>
    <xf numFmtId="0" fontId="1" fillId="0" borderId="9" xfId="7" applyFont="1" applyFill="1" applyBorder="1" applyAlignment="1">
      <alignment horizontal="left" vertical="center" wrapText="1"/>
    </xf>
    <xf numFmtId="1" fontId="10" fillId="0" borderId="9" xfId="1" applyNumberFormat="1" applyFont="1" applyFill="1" applyBorder="1" applyAlignment="1">
      <alignment horizontal="right" vertical="center" indent="4"/>
    </xf>
    <xf numFmtId="0" fontId="2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right" vertical="center" indent="12"/>
    </xf>
    <xf numFmtId="3" fontId="7" fillId="0" borderId="1" xfId="0" applyNumberFormat="1" applyFont="1" applyFill="1" applyBorder="1" applyAlignment="1">
      <alignment horizontal="right" vertical="center" indent="4"/>
    </xf>
    <xf numFmtId="3" fontId="7" fillId="0" borderId="3" xfId="0" applyNumberFormat="1" applyFont="1" applyFill="1" applyBorder="1" applyAlignment="1">
      <alignment horizontal="right" vertical="center" indent="4"/>
    </xf>
    <xf numFmtId="1" fontId="7" fillId="0" borderId="3" xfId="1" applyNumberFormat="1" applyFont="1" applyFill="1" applyBorder="1" applyAlignment="1">
      <alignment horizontal="right" vertical="center" indent="4"/>
    </xf>
    <xf numFmtId="1" fontId="7" fillId="0" borderId="9" xfId="1" applyNumberFormat="1" applyFont="1" applyFill="1" applyBorder="1" applyAlignment="1">
      <alignment horizontal="right" vertical="center" indent="4"/>
    </xf>
    <xf numFmtId="1" fontId="7" fillId="0" borderId="1" xfId="1" applyNumberFormat="1" applyFont="1" applyFill="1" applyBorder="1" applyAlignment="1">
      <alignment horizontal="right" vertical="center" indent="5"/>
    </xf>
    <xf numFmtId="1" fontId="10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9" fontId="11" fillId="0" borderId="0" xfId="1" applyNumberFormat="1" applyFont="1" applyFill="1"/>
    <xf numFmtId="1" fontId="2" fillId="0" borderId="0" xfId="0" applyNumberFormat="1" applyFont="1" applyFill="1" applyBorder="1" applyAlignment="1">
      <alignment vertical="center"/>
    </xf>
    <xf numFmtId="9" fontId="2" fillId="0" borderId="0" xfId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0" fillId="2" borderId="9" xfId="0" quotePrefix="1" applyNumberFormat="1" applyFont="1" applyFill="1" applyBorder="1" applyAlignment="1">
      <alignment horizontal="right" vertical="center" indent="4"/>
    </xf>
    <xf numFmtId="0" fontId="7" fillId="0" borderId="9" xfId="7" applyFont="1" applyFill="1" applyBorder="1" applyAlignment="1">
      <alignment vertical="center" wrapText="1"/>
    </xf>
    <xf numFmtId="165" fontId="11" fillId="2" borderId="0" xfId="1" applyNumberFormat="1" applyFont="1" applyFill="1" applyBorder="1" applyAlignment="1">
      <alignment horizontal="right" vertical="center" indent="2"/>
    </xf>
    <xf numFmtId="0" fontId="5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 indent="2"/>
    </xf>
    <xf numFmtId="49" fontId="5" fillId="0" borderId="11" xfId="0" applyNumberFormat="1" applyFont="1" applyFill="1" applyBorder="1" applyAlignment="1">
      <alignment horizontal="left" vertical="center" wrapText="1" indent="2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right" vertical="center" indent="4"/>
    </xf>
    <xf numFmtId="1" fontId="11" fillId="0" borderId="1" xfId="0" applyNumberFormat="1" applyFont="1" applyFill="1" applyBorder="1" applyAlignment="1">
      <alignment horizontal="right" vertical="center" indent="4"/>
    </xf>
    <xf numFmtId="1" fontId="11" fillId="0" borderId="2" xfId="0" applyNumberFormat="1" applyFont="1" applyFill="1" applyBorder="1" applyAlignment="1">
      <alignment horizontal="right" vertical="center" indent="4"/>
    </xf>
    <xf numFmtId="1" fontId="10" fillId="0" borderId="9" xfId="0" applyNumberFormat="1" applyFont="1" applyFill="1" applyBorder="1" applyAlignment="1">
      <alignment horizontal="right" vertical="center" indent="3"/>
    </xf>
    <xf numFmtId="1" fontId="11" fillId="0" borderId="3" xfId="0" applyNumberFormat="1" applyFont="1" applyFill="1" applyBorder="1" applyAlignment="1">
      <alignment horizontal="right" vertical="center" indent="3"/>
    </xf>
    <xf numFmtId="1" fontId="11" fillId="0" borderId="11" xfId="0" applyNumberFormat="1" applyFont="1" applyFill="1" applyBorder="1" applyAlignment="1">
      <alignment horizontal="right" vertical="center" indent="3"/>
    </xf>
    <xf numFmtId="1" fontId="10" fillId="0" borderId="4" xfId="0" applyNumberFormat="1" applyFont="1" applyFill="1" applyBorder="1" applyAlignment="1">
      <alignment horizontal="right" vertical="center" indent="3"/>
    </xf>
    <xf numFmtId="3" fontId="10" fillId="0" borderId="9" xfId="0" applyNumberFormat="1" applyFont="1" applyFill="1" applyBorder="1" applyAlignment="1">
      <alignment horizontal="right" vertical="center" indent="3"/>
    </xf>
    <xf numFmtId="3" fontId="11" fillId="0" borderId="11" xfId="0" applyNumberFormat="1" applyFont="1" applyFill="1" applyBorder="1" applyAlignment="1">
      <alignment horizontal="right" vertical="center" indent="3"/>
    </xf>
    <xf numFmtId="1" fontId="10" fillId="0" borderId="9" xfId="0" applyNumberFormat="1" applyFont="1" applyFill="1" applyBorder="1" applyAlignment="1">
      <alignment horizontal="right" vertical="center" indent="2"/>
    </xf>
    <xf numFmtId="1" fontId="11" fillId="0" borderId="3" xfId="0" applyNumberFormat="1" applyFont="1" applyFill="1" applyBorder="1" applyAlignment="1">
      <alignment horizontal="right" vertical="center" indent="2"/>
    </xf>
    <xf numFmtId="1" fontId="11" fillId="0" borderId="11" xfId="0" applyNumberFormat="1" applyFont="1" applyFill="1" applyBorder="1" applyAlignment="1">
      <alignment horizontal="right" vertical="center" indent="2"/>
    </xf>
    <xf numFmtId="1" fontId="10" fillId="0" borderId="4" xfId="0" applyNumberFormat="1" applyFont="1" applyFill="1" applyBorder="1" applyAlignment="1">
      <alignment horizontal="right" vertical="center" indent="2"/>
    </xf>
    <xf numFmtId="1" fontId="10" fillId="0" borderId="14" xfId="0" applyNumberFormat="1" applyFont="1" applyFill="1" applyBorder="1" applyAlignment="1">
      <alignment horizontal="right" vertical="center" indent="2"/>
    </xf>
    <xf numFmtId="1" fontId="11" fillId="0" borderId="14" xfId="0" applyNumberFormat="1" applyFont="1" applyFill="1" applyBorder="1" applyAlignment="1">
      <alignment horizontal="right" vertical="center" indent="2"/>
    </xf>
    <xf numFmtId="3" fontId="10" fillId="0" borderId="9" xfId="0" applyNumberFormat="1" applyFont="1" applyFill="1" applyBorder="1" applyAlignment="1">
      <alignment horizontal="right" vertical="center" indent="2"/>
    </xf>
    <xf numFmtId="3" fontId="11" fillId="0" borderId="11" xfId="0" applyNumberFormat="1" applyFont="1" applyFill="1" applyBorder="1" applyAlignment="1">
      <alignment horizontal="right" vertical="center" indent="2"/>
    </xf>
    <xf numFmtId="1" fontId="10" fillId="0" borderId="0" xfId="0" applyNumberFormat="1" applyFont="1" applyFill="1" applyBorder="1" applyAlignment="1">
      <alignment horizontal="right" vertical="center" indent="3"/>
    </xf>
    <xf numFmtId="1" fontId="11" fillId="0" borderId="0" xfId="0" applyNumberFormat="1" applyFont="1" applyFill="1" applyBorder="1" applyAlignment="1">
      <alignment horizontal="right" vertical="center" indent="3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 wrapText="1"/>
    </xf>
    <xf numFmtId="9" fontId="1" fillId="0" borderId="4" xfId="1" applyFont="1" applyFill="1" applyBorder="1" applyAlignment="1">
      <alignment horizontal="center" vertical="center" wrapText="1"/>
    </xf>
    <xf numFmtId="9" fontId="7" fillId="0" borderId="9" xfId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" fillId="0" borderId="13" xfId="1" applyFont="1" applyFill="1" applyBorder="1" applyAlignment="1">
      <alignment horizontal="center" vertical="center" wrapText="1"/>
    </xf>
    <xf numFmtId="9" fontId="1" fillId="0" borderId="12" xfId="1" applyFont="1" applyFill="1" applyBorder="1" applyAlignment="1">
      <alignment horizontal="center" vertical="center" wrapText="1"/>
    </xf>
    <xf numFmtId="9" fontId="1" fillId="0" borderId="9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9">
    <cellStyle name="Euro" xfId="2" xr:uid="{00000000-0005-0000-0000-000000000000}"/>
    <cellStyle name="Euro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_Feuil1_1" xfId="7" xr:uid="{00000000-0005-0000-0000-000006000000}"/>
    <cellStyle name="Pourcentage" xfId="1" builtinId="5"/>
    <cellStyle name="Pourcentage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38932783680186E-2"/>
          <c:y val="0.15892255892255891"/>
          <c:w val="0.89261327445731831"/>
          <c:h val="0.739039529149765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ES2023_F21_Graphique1!$B$5</c:f>
              <c:strCache>
                <c:ptCount val="1"/>
                <c:pt idx="0">
                  <c:v>Autonomie / très faible dépendance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ES2023_F21_Graphique1!$C$3:$H$4</c:f>
              <c:multiLvlStrCache>
                <c:ptCount val="6"/>
                <c:lvl>
                  <c:pt idx="0">
                    <c:v>Admission</c:v>
                  </c:pt>
                  <c:pt idx="1">
                    <c:v>Sortie</c:v>
                  </c:pt>
                  <c:pt idx="2">
                    <c:v>Admission</c:v>
                  </c:pt>
                  <c:pt idx="3">
                    <c:v>Sortie</c:v>
                  </c:pt>
                  <c:pt idx="4">
                    <c:v>Admission</c:v>
                  </c:pt>
                  <c:pt idx="5">
                    <c:v>Sortie</c:v>
                  </c:pt>
                </c:lvl>
                <c:lvl>
                  <c:pt idx="0">
                    <c:v>Tous types d'hospitalisation</c:v>
                  </c:pt>
                  <c:pt idx="2">
                    <c:v>Hospitalisation complète</c:v>
                  </c:pt>
                  <c:pt idx="4">
                    <c:v>Hospitalisation partielle</c:v>
                  </c:pt>
                </c:lvl>
              </c:multiLvlStrCache>
            </c:multiLvlStrRef>
          </c:cat>
          <c:val>
            <c:numRef>
              <c:f>ES2023_F21_Graphique1!$C$5:$H$5</c:f>
              <c:numCache>
                <c:formatCode>0</c:formatCode>
                <c:ptCount val="6"/>
                <c:pt idx="0">
                  <c:v>20.9</c:v>
                </c:pt>
                <c:pt idx="1">
                  <c:v>24.7</c:v>
                </c:pt>
                <c:pt idx="2">
                  <c:v>9.3000000000000007</c:v>
                </c:pt>
                <c:pt idx="3">
                  <c:v>13.7</c:v>
                </c:pt>
                <c:pt idx="4">
                  <c:v>45</c:v>
                </c:pt>
                <c:pt idx="5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C-41B0-9F4D-C71BCE28DF5A}"/>
            </c:ext>
          </c:extLst>
        </c:ser>
        <c:ser>
          <c:idx val="1"/>
          <c:order val="1"/>
          <c:tx>
            <c:strRef>
              <c:f>ES2023_F21_Graphique1!$B$6</c:f>
              <c:strCache>
                <c:ptCount val="1"/>
                <c:pt idx="0">
                  <c:v>Dépendance faible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ES2023_F21_Graphique1!$C$3:$H$4</c:f>
              <c:multiLvlStrCache>
                <c:ptCount val="6"/>
                <c:lvl>
                  <c:pt idx="0">
                    <c:v>Admission</c:v>
                  </c:pt>
                  <c:pt idx="1">
                    <c:v>Sortie</c:v>
                  </c:pt>
                  <c:pt idx="2">
                    <c:v>Admission</c:v>
                  </c:pt>
                  <c:pt idx="3">
                    <c:v>Sortie</c:v>
                  </c:pt>
                  <c:pt idx="4">
                    <c:v>Admission</c:v>
                  </c:pt>
                  <c:pt idx="5">
                    <c:v>Sortie</c:v>
                  </c:pt>
                </c:lvl>
                <c:lvl>
                  <c:pt idx="0">
                    <c:v>Tous types d'hospitalisation</c:v>
                  </c:pt>
                  <c:pt idx="2">
                    <c:v>Hospitalisation complète</c:v>
                  </c:pt>
                  <c:pt idx="4">
                    <c:v>Hospitalisation partielle</c:v>
                  </c:pt>
                </c:lvl>
              </c:multiLvlStrCache>
            </c:multiLvlStrRef>
          </c:cat>
          <c:val>
            <c:numRef>
              <c:f>ES2023_F21_Graphique1!$C$6:$H$6</c:f>
              <c:numCache>
                <c:formatCode>0</c:formatCode>
                <c:ptCount val="6"/>
                <c:pt idx="0">
                  <c:v>38.9</c:v>
                </c:pt>
                <c:pt idx="1">
                  <c:v>42</c:v>
                </c:pt>
                <c:pt idx="2">
                  <c:v>37</c:v>
                </c:pt>
                <c:pt idx="3">
                  <c:v>42.5</c:v>
                </c:pt>
                <c:pt idx="4">
                  <c:v>42.9</c:v>
                </c:pt>
                <c:pt idx="5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C-41B0-9F4D-C71BCE28DF5A}"/>
            </c:ext>
          </c:extLst>
        </c:ser>
        <c:ser>
          <c:idx val="2"/>
          <c:order val="2"/>
          <c:tx>
            <c:strRef>
              <c:f>ES2023_F21_Graphique1!$B$7</c:f>
              <c:strCache>
                <c:ptCount val="1"/>
                <c:pt idx="0">
                  <c:v>Dépendance moyenne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ES2023_F21_Graphique1!$C$3:$H$4</c:f>
              <c:multiLvlStrCache>
                <c:ptCount val="6"/>
                <c:lvl>
                  <c:pt idx="0">
                    <c:v>Admission</c:v>
                  </c:pt>
                  <c:pt idx="1">
                    <c:v>Sortie</c:v>
                  </c:pt>
                  <c:pt idx="2">
                    <c:v>Admission</c:v>
                  </c:pt>
                  <c:pt idx="3">
                    <c:v>Sortie</c:v>
                  </c:pt>
                  <c:pt idx="4">
                    <c:v>Admission</c:v>
                  </c:pt>
                  <c:pt idx="5">
                    <c:v>Sortie</c:v>
                  </c:pt>
                </c:lvl>
                <c:lvl>
                  <c:pt idx="0">
                    <c:v>Tous types d'hospitalisation</c:v>
                  </c:pt>
                  <c:pt idx="2">
                    <c:v>Hospitalisation complète</c:v>
                  </c:pt>
                  <c:pt idx="4">
                    <c:v>Hospitalisation partielle</c:v>
                  </c:pt>
                </c:lvl>
              </c:multiLvlStrCache>
            </c:multiLvlStrRef>
          </c:cat>
          <c:val>
            <c:numRef>
              <c:f>ES2023_F21_Graphique1!$C$7:$H$7</c:f>
              <c:numCache>
                <c:formatCode>0</c:formatCode>
                <c:ptCount val="6"/>
                <c:pt idx="0">
                  <c:v>26.5</c:v>
                </c:pt>
                <c:pt idx="1">
                  <c:v>20.8</c:v>
                </c:pt>
                <c:pt idx="2">
                  <c:v>35.299999999999997</c:v>
                </c:pt>
                <c:pt idx="3">
                  <c:v>27.1</c:v>
                </c:pt>
                <c:pt idx="4">
                  <c:v>8.1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C-41B0-9F4D-C71BCE28DF5A}"/>
            </c:ext>
          </c:extLst>
        </c:ser>
        <c:ser>
          <c:idx val="3"/>
          <c:order val="3"/>
          <c:tx>
            <c:strRef>
              <c:f>ES2023_F21_Graphique1!$B$8</c:f>
              <c:strCache>
                <c:ptCount val="1"/>
                <c:pt idx="0">
                  <c:v>Dépendance forte ou complète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ES2023_F21_Graphique1!$C$3:$H$4</c:f>
              <c:multiLvlStrCache>
                <c:ptCount val="6"/>
                <c:lvl>
                  <c:pt idx="0">
                    <c:v>Admission</c:v>
                  </c:pt>
                  <c:pt idx="1">
                    <c:v>Sortie</c:v>
                  </c:pt>
                  <c:pt idx="2">
                    <c:v>Admission</c:v>
                  </c:pt>
                  <c:pt idx="3">
                    <c:v>Sortie</c:v>
                  </c:pt>
                  <c:pt idx="4">
                    <c:v>Admission</c:v>
                  </c:pt>
                  <c:pt idx="5">
                    <c:v>Sortie</c:v>
                  </c:pt>
                </c:lvl>
                <c:lvl>
                  <c:pt idx="0">
                    <c:v>Tous types d'hospitalisation</c:v>
                  </c:pt>
                  <c:pt idx="2">
                    <c:v>Hospitalisation complète</c:v>
                  </c:pt>
                  <c:pt idx="4">
                    <c:v>Hospitalisation partielle</c:v>
                  </c:pt>
                </c:lvl>
              </c:multiLvlStrCache>
            </c:multiLvlStrRef>
          </c:cat>
          <c:val>
            <c:numRef>
              <c:f>ES2023_F21_Graphique1!$C$8:$H$8</c:f>
              <c:numCache>
                <c:formatCode>0</c:formatCode>
                <c:ptCount val="6"/>
                <c:pt idx="0">
                  <c:v>13.7</c:v>
                </c:pt>
                <c:pt idx="1">
                  <c:v>12.6</c:v>
                </c:pt>
                <c:pt idx="2">
                  <c:v>18.3</c:v>
                </c:pt>
                <c:pt idx="3">
                  <c:v>16.7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7C-41B0-9F4D-C71BCE28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5612704"/>
        <c:axId val="615613032"/>
      </c:barChart>
      <c:catAx>
        <c:axId val="6156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613032"/>
        <c:crosses val="autoZero"/>
        <c:auto val="1"/>
        <c:lblAlgn val="ctr"/>
        <c:lblOffset val="100"/>
        <c:noMultiLvlLbl val="0"/>
      </c:catAx>
      <c:valAx>
        <c:axId val="61561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61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603092369276639"/>
          <c:y val="3.3146371855033281E-2"/>
          <c:w val="0.81470981192744341"/>
          <c:h val="9.40828760041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4002161203104"/>
          <c:y val="1.43027431485105E-2"/>
          <c:w val="0.722775683598051"/>
          <c:h val="0.6566236588847450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ES2023_F21_Graphique2!$B$5</c:f>
              <c:strCache>
                <c:ptCount val="1"/>
                <c:pt idx="0">
                  <c:v>Affections de l'appareil cardio-vasculaire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ES2023_F21_Graphique2!$C$5:$E$5</c:f>
              <c:numCache>
                <c:formatCode>0%</c:formatCode>
                <c:ptCount val="3"/>
                <c:pt idx="0">
                  <c:v>0.13495825897402114</c:v>
                </c:pt>
                <c:pt idx="1">
                  <c:v>9.0373030798980347E-2</c:v>
                </c:pt>
                <c:pt idx="2">
                  <c:v>0.13635605316328989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C4D-AB29-48E4AABC8635}"/>
            </c:ext>
          </c:extLst>
        </c:ser>
        <c:ser>
          <c:idx val="2"/>
          <c:order val="1"/>
          <c:tx>
            <c:strRef>
              <c:f>ES2023_F21_Graphique2!$B$6</c:f>
              <c:strCache>
                <c:ptCount val="1"/>
                <c:pt idx="0">
                  <c:v>Affections de l'appareil respiratoire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ES2023_F21_Graphique2!$C$6:$E$6</c:f>
              <c:numCache>
                <c:formatCode>0%</c:formatCode>
                <c:ptCount val="3"/>
                <c:pt idx="0">
                  <c:v>4.152303841132577E-2</c:v>
                </c:pt>
                <c:pt idx="1">
                  <c:v>3.2443573222844989E-2</c:v>
                </c:pt>
                <c:pt idx="2">
                  <c:v>3.2760548933830118E-2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B-4C4D-AB29-48E4AABC8635}"/>
            </c:ext>
          </c:extLst>
        </c:ser>
        <c:ser>
          <c:idx val="3"/>
          <c:order val="2"/>
          <c:tx>
            <c:strRef>
              <c:f>ES2023_F21_Graphique2!$B$7</c:f>
              <c:strCache>
                <c:ptCount val="1"/>
                <c:pt idx="0">
                  <c:v>Affections du système digestif, métabolique et endocrinien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ES2023_F21_Graphique2!$C$7:$E$7</c:f>
              <c:numCache>
                <c:formatCode>0%</c:formatCode>
                <c:ptCount val="3"/>
                <c:pt idx="0">
                  <c:v>0.10635158280533231</c:v>
                </c:pt>
                <c:pt idx="1">
                  <c:v>9.3670174247267188E-2</c:v>
                </c:pt>
                <c:pt idx="2">
                  <c:v>3.6523501461310795E-2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B-4C4D-AB29-48E4AABC8635}"/>
            </c:ext>
          </c:extLst>
        </c:ser>
        <c:ser>
          <c:idx val="4"/>
          <c:order val="3"/>
          <c:tx>
            <c:strRef>
              <c:f>ES2023_F21_Graphique2!$B$8</c:f>
              <c:strCache>
                <c:ptCount val="1"/>
                <c:pt idx="0">
                  <c:v>Covid-19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ES2023_F21_Graphique2!$C$8:$E$8</c:f>
              <c:numCache>
                <c:formatCode>0%</c:formatCode>
                <c:ptCount val="3"/>
                <c:pt idx="0">
                  <c:v>1.4066186774622414E-2</c:v>
                </c:pt>
                <c:pt idx="1">
                  <c:v>1.0360935083675294E-2</c:v>
                </c:pt>
                <c:pt idx="2">
                  <c:v>2.3747587652902129E-2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3B-4C4D-AB29-48E4AABC8635}"/>
            </c:ext>
          </c:extLst>
        </c:ser>
        <c:ser>
          <c:idx val="5"/>
          <c:order val="4"/>
          <c:tx>
            <c:strRef>
              <c:f>ES2023_F21_Graphique2!$B$9</c:f>
              <c:strCache>
                <c:ptCount val="1"/>
                <c:pt idx="0">
                  <c:v>Lésions traumatiques, empoisonnements et certaines autres conséquences de causes externes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ES2023_F21_Graphique2!$C$9:$E$9</c:f>
              <c:numCache>
                <c:formatCode>0%</c:formatCode>
                <c:ptCount val="3"/>
                <c:pt idx="0">
                  <c:v>0.16442251260614918</c:v>
                </c:pt>
                <c:pt idx="1">
                  <c:v>0.12497844787569</c:v>
                </c:pt>
                <c:pt idx="2">
                  <c:v>0.13962263373722769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3B-4C4D-AB29-48E4AABC8635}"/>
            </c:ext>
          </c:extLst>
        </c:ser>
        <c:ser>
          <c:idx val="6"/>
          <c:order val="5"/>
          <c:tx>
            <c:strRef>
              <c:f>ES2023_F21_Graphique2!$B$10</c:f>
              <c:strCache>
                <c:ptCount val="1"/>
                <c:pt idx="0">
                  <c:v>Maladies du système nerveux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ES2023_F21_Graphique2!$C$10:$E$10</c:f>
              <c:numCache>
                <c:formatCode>0%</c:formatCode>
                <c:ptCount val="3"/>
                <c:pt idx="0">
                  <c:v>8.8776035740379206E-2</c:v>
                </c:pt>
                <c:pt idx="1">
                  <c:v>0.18797961765868332</c:v>
                </c:pt>
                <c:pt idx="2">
                  <c:v>0.15426663618407366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3B-4C4D-AB29-48E4AABC8635}"/>
            </c:ext>
          </c:extLst>
        </c:ser>
        <c:ser>
          <c:idx val="7"/>
          <c:order val="6"/>
          <c:tx>
            <c:strRef>
              <c:f>ES2023_F21_Graphique2!$B$11</c:f>
              <c:strCache>
                <c:ptCount val="1"/>
                <c:pt idx="0">
                  <c:v>Maladies du système ostéo-articulaire, des muscles et du tissu conjonctif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ES2023_F21_Graphique2!$C$11:$E$11</c:f>
              <c:numCache>
                <c:formatCode>0%</c:formatCode>
                <c:ptCount val="3"/>
                <c:pt idx="0">
                  <c:v>0.20972320369860226</c:v>
                </c:pt>
                <c:pt idx="1">
                  <c:v>0.1955500500009284</c:v>
                </c:pt>
                <c:pt idx="2">
                  <c:v>0.13013389684937685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3B-4C4D-AB29-48E4AABC8635}"/>
            </c:ext>
          </c:extLst>
        </c:ser>
        <c:ser>
          <c:idx val="8"/>
          <c:order val="7"/>
          <c:tx>
            <c:strRef>
              <c:f>ES2023_F21_Graphique2!$B$12</c:f>
              <c:strCache>
                <c:ptCount val="1"/>
                <c:pt idx="0">
                  <c:v>Symptômes, signes et résultats anormaux d'examens cliniques et de laboratoire, non classés ailleurs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ES2023_F21_Graphique2!$C$12:$E$12</c:f>
              <c:numCache>
                <c:formatCode>0%</c:formatCode>
                <c:ptCount val="3"/>
                <c:pt idx="0">
                  <c:v>0.10542693224419399</c:v>
                </c:pt>
                <c:pt idx="1">
                  <c:v>0.1026836042048526</c:v>
                </c:pt>
                <c:pt idx="2">
                  <c:v>0.18199137836930485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3B-4C4D-AB29-48E4AABC8635}"/>
            </c:ext>
          </c:extLst>
        </c:ser>
        <c:ser>
          <c:idx val="9"/>
          <c:order val="8"/>
          <c:tx>
            <c:strRef>
              <c:f>ES2023_F21_Graphique2!$B$13</c:f>
              <c:strCache>
                <c:ptCount val="1"/>
                <c:pt idx="0">
                  <c:v>Troubles mentaux et du comportement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ES2023_F21_Graphique2!$C$13:$E$13</c:f>
              <c:numCache>
                <c:formatCode>0%</c:formatCode>
                <c:ptCount val="3"/>
                <c:pt idx="0">
                  <c:v>5.9132122025128457E-2</c:v>
                </c:pt>
                <c:pt idx="1">
                  <c:v>6.3239901006119481E-2</c:v>
                </c:pt>
                <c:pt idx="2">
                  <c:v>8.5876467232242348E-2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3B-4C4D-AB29-48E4AABC8635}"/>
            </c:ext>
          </c:extLst>
        </c:ser>
        <c:ser>
          <c:idx val="10"/>
          <c:order val="9"/>
          <c:tx>
            <c:strRef>
              <c:f>ES2023_F21_Graphique2!$B$14</c:f>
              <c:strCache>
                <c:ptCount val="1"/>
                <c:pt idx="0">
                  <c:v>Tumeurs malignes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ES2023_F21_Graphique2!$C$14:$E$14</c:f>
              <c:numCache>
                <c:formatCode>0%</c:formatCode>
                <c:ptCount val="3"/>
                <c:pt idx="0">
                  <c:v>4.1551784024625407E-2</c:v>
                </c:pt>
                <c:pt idx="1">
                  <c:v>4.4218327661256308E-2</c:v>
                </c:pt>
                <c:pt idx="2">
                  <c:v>3.030340478205976E-2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3B-4C4D-AB29-48E4AABC8635}"/>
            </c:ext>
          </c:extLst>
        </c:ser>
        <c:ser>
          <c:idx val="0"/>
          <c:order val="10"/>
          <c:tx>
            <c:strRef>
              <c:f>ES2023_F21_Graphique2!$B$15</c:f>
              <c:strCache>
                <c:ptCount val="1"/>
                <c:pt idx="0">
                  <c:v>Autres pathologies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3B-4C4D-AB29-48E4AABC863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3B-4C4D-AB29-48E4AABC863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3B-4C4D-AB29-48E4AABC86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ES2023_F21_Graphique2!$C$4:$E$4</c:f>
              <c:strCache>
                <c:ptCount val="3"/>
                <c:pt idx="0">
                  <c:v>Établissements privé 
à but lucratif</c:v>
                </c:pt>
                <c:pt idx="1">
                  <c:v>Établissements privés 
à but non lucratif</c:v>
                </c:pt>
                <c:pt idx="2">
                  <c:v>Établissements publics</c:v>
                </c:pt>
              </c:strCache>
            </c:strRef>
          </c:cat>
          <c:val>
            <c:numRef>
              <c:f>ES2023_F21_Graphique2!$C$15:$E$15</c:f>
              <c:numCache>
                <c:formatCode>0%</c:formatCode>
                <c:ptCount val="3"/>
                <c:pt idx="0">
                  <c:v>3.3572480866201147E-2</c:v>
                </c:pt>
                <c:pt idx="1">
                  <c:v>5.4123020851846053E-2</c:v>
                </c:pt>
                <c:pt idx="2">
                  <c:v>4.736747795676003E-2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3B-4C4D-AB29-48E4AABC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5639632"/>
        <c:axId val="-2075637104"/>
      </c:barChart>
      <c:catAx>
        <c:axId val="-207563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5637104"/>
        <c:crosses val="autoZero"/>
        <c:auto val="1"/>
        <c:lblAlgn val="ctr"/>
        <c:lblOffset val="100"/>
        <c:noMultiLvlLbl val="0"/>
      </c:catAx>
      <c:valAx>
        <c:axId val="-20756371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75639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080935179273299E-2"/>
          <c:y val="0.72720633605009899"/>
          <c:w val="0.98345291453952877"/>
          <c:h val="0.272793665497695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114299</xdr:rowOff>
    </xdr:from>
    <xdr:to>
      <xdr:col>9</xdr:col>
      <xdr:colOff>485775</xdr:colOff>
      <xdr:row>43</xdr:row>
      <xdr:rowOff>104774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20</xdr:col>
      <xdr:colOff>704850</xdr:colOff>
      <xdr:row>31</xdr:row>
      <xdr:rowOff>190500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zoomScaleNormal="100" workbookViewId="0">
      <selection activeCell="B15" sqref="B15"/>
    </sheetView>
  </sheetViews>
  <sheetFormatPr baseColWidth="10" defaultColWidth="10.85546875" defaultRowHeight="11.25" x14ac:dyDescent="0.25"/>
  <cols>
    <col min="1" max="1" width="1.7109375" style="4" customWidth="1"/>
    <col min="2" max="2" width="35.7109375" style="2" customWidth="1"/>
    <col min="3" max="12" width="13.7109375" style="2" customWidth="1"/>
    <col min="13" max="16384" width="10.85546875" style="2"/>
  </cols>
  <sheetData>
    <row r="1" spans="1:13" x14ac:dyDescent="0.25">
      <c r="A1" s="3"/>
      <c r="B1" s="1" t="s">
        <v>83</v>
      </c>
      <c r="K1" s="7"/>
      <c r="M1" s="7"/>
    </row>
    <row r="3" spans="1:13" x14ac:dyDescent="0.25">
      <c r="B3" s="124"/>
      <c r="C3" s="124"/>
      <c r="D3" s="124"/>
      <c r="E3" s="124"/>
      <c r="F3" s="124"/>
      <c r="G3" s="124"/>
      <c r="H3" s="124"/>
      <c r="I3" s="124"/>
      <c r="J3" s="10"/>
      <c r="K3" s="10"/>
      <c r="L3" s="10"/>
    </row>
    <row r="4" spans="1:13" ht="15" customHeight="1" x14ac:dyDescent="0.25">
      <c r="A4" s="90"/>
      <c r="B4" s="91"/>
      <c r="C4" s="125" t="s">
        <v>0</v>
      </c>
      <c r="D4" s="126"/>
      <c r="E4" s="126"/>
      <c r="F4" s="127"/>
      <c r="G4" s="125" t="s">
        <v>54</v>
      </c>
      <c r="H4" s="126"/>
      <c r="I4" s="127"/>
      <c r="J4" s="126" t="s">
        <v>55</v>
      </c>
      <c r="K4" s="126"/>
      <c r="L4" s="127"/>
    </row>
    <row r="5" spans="1:13" ht="33.75" x14ac:dyDescent="0.25">
      <c r="A5" s="90"/>
      <c r="B5" s="92"/>
      <c r="C5" s="93" t="s">
        <v>67</v>
      </c>
      <c r="D5" s="93" t="s">
        <v>43</v>
      </c>
      <c r="E5" s="94" t="s">
        <v>71</v>
      </c>
      <c r="F5" s="95" t="s">
        <v>73</v>
      </c>
      <c r="G5" s="93" t="s">
        <v>96</v>
      </c>
      <c r="H5" s="93" t="s">
        <v>43</v>
      </c>
      <c r="I5" s="95" t="s">
        <v>97</v>
      </c>
      <c r="J5" s="93" t="s">
        <v>96</v>
      </c>
      <c r="K5" s="94" t="s">
        <v>43</v>
      </c>
      <c r="L5" s="95" t="s">
        <v>66</v>
      </c>
    </row>
    <row r="6" spans="1:13" ht="15.75" customHeight="1" x14ac:dyDescent="0.25">
      <c r="A6" s="96"/>
      <c r="B6" s="97" t="s">
        <v>3</v>
      </c>
      <c r="C6" s="70">
        <v>679.76</v>
      </c>
      <c r="D6" s="71">
        <v>53.11</v>
      </c>
      <c r="E6" s="70">
        <v>68.05</v>
      </c>
      <c r="F6" s="70">
        <v>74</v>
      </c>
      <c r="G6" s="72">
        <v>485.00799999999998</v>
      </c>
      <c r="H6" s="73">
        <v>56.1</v>
      </c>
      <c r="I6" s="74">
        <v>74.45</v>
      </c>
      <c r="J6" s="72">
        <v>194.75200000000001</v>
      </c>
      <c r="K6" s="74">
        <v>46.88</v>
      </c>
      <c r="L6" s="72">
        <v>52.1</v>
      </c>
    </row>
    <row r="7" spans="1:13" ht="13.5" customHeight="1" x14ac:dyDescent="0.25">
      <c r="A7" s="96"/>
      <c r="B7" s="98" t="s">
        <v>84</v>
      </c>
      <c r="C7" s="9">
        <v>22.611999999999998</v>
      </c>
      <c r="D7" s="9">
        <v>3.33</v>
      </c>
      <c r="E7" s="9">
        <v>78.650000000000006</v>
      </c>
      <c r="F7" s="9">
        <v>83</v>
      </c>
      <c r="G7" s="12">
        <v>20.890999999999998</v>
      </c>
      <c r="H7" s="12">
        <v>4.3099999999999996</v>
      </c>
      <c r="I7" s="57">
        <v>80.66</v>
      </c>
      <c r="J7" s="12">
        <v>1.7210000000000001</v>
      </c>
      <c r="K7" s="57">
        <v>0.88</v>
      </c>
      <c r="L7" s="12">
        <v>54.25</v>
      </c>
    </row>
    <row r="8" spans="1:13" x14ac:dyDescent="0.25">
      <c r="A8" s="96"/>
      <c r="B8" s="99" t="s">
        <v>85</v>
      </c>
      <c r="C8" s="17">
        <v>38.89</v>
      </c>
      <c r="D8" s="17">
        <v>5.72</v>
      </c>
      <c r="E8" s="16">
        <v>78.989999999999995</v>
      </c>
      <c r="F8" s="17">
        <v>83</v>
      </c>
      <c r="G8" s="18">
        <v>36.784999999999997</v>
      </c>
      <c r="H8" s="18">
        <v>7.58</v>
      </c>
      <c r="I8" s="56">
        <v>80.37</v>
      </c>
      <c r="J8" s="18">
        <v>2.105</v>
      </c>
      <c r="K8" s="56">
        <v>1.08</v>
      </c>
      <c r="L8" s="18">
        <v>54.78</v>
      </c>
    </row>
    <row r="9" spans="1:13" x14ac:dyDescent="0.25">
      <c r="A9" s="96"/>
      <c r="B9" s="100" t="s">
        <v>2</v>
      </c>
      <c r="C9" s="70">
        <v>600.21100000000001</v>
      </c>
      <c r="D9" s="71">
        <v>46.89</v>
      </c>
      <c r="E9" s="70">
        <v>61.21</v>
      </c>
      <c r="F9" s="70">
        <v>66</v>
      </c>
      <c r="G9" s="72">
        <v>379.56299999999999</v>
      </c>
      <c r="H9" s="72">
        <v>43.9</v>
      </c>
      <c r="I9" s="74">
        <v>66.77</v>
      </c>
      <c r="J9" s="72">
        <v>220.648</v>
      </c>
      <c r="K9" s="74">
        <v>53.12</v>
      </c>
      <c r="L9" s="72">
        <v>51.66</v>
      </c>
    </row>
    <row r="10" spans="1:13" x14ac:dyDescent="0.25">
      <c r="A10" s="96"/>
      <c r="B10" s="98" t="s">
        <v>84</v>
      </c>
      <c r="C10" s="8">
        <v>20.134</v>
      </c>
      <c r="D10" s="9">
        <v>3.35</v>
      </c>
      <c r="E10" s="8">
        <v>73.14</v>
      </c>
      <c r="F10" s="8">
        <v>75</v>
      </c>
      <c r="G10" s="12">
        <v>17.609000000000002</v>
      </c>
      <c r="H10" s="12">
        <v>4.6399999999999997</v>
      </c>
      <c r="I10" s="11">
        <v>75.2</v>
      </c>
      <c r="J10" s="12">
        <v>2.5249999999999999</v>
      </c>
      <c r="K10" s="11">
        <v>1.1399999999999999</v>
      </c>
      <c r="L10" s="12">
        <v>58.75</v>
      </c>
    </row>
    <row r="11" spans="1:13" ht="12" customHeight="1" x14ac:dyDescent="0.25">
      <c r="A11" s="96"/>
      <c r="B11" s="99" t="s">
        <v>85</v>
      </c>
      <c r="C11" s="17">
        <v>31.681000000000001</v>
      </c>
      <c r="D11" s="17">
        <v>5.28</v>
      </c>
      <c r="E11" s="16">
        <v>73.2</v>
      </c>
      <c r="F11" s="16">
        <v>75</v>
      </c>
      <c r="G11" s="18">
        <v>28.594999999999999</v>
      </c>
      <c r="H11" s="18">
        <v>7.53</v>
      </c>
      <c r="I11" s="19">
        <v>74.72</v>
      </c>
      <c r="J11" s="18">
        <v>3.0859999999999999</v>
      </c>
      <c r="K11" s="19">
        <v>1.4</v>
      </c>
      <c r="L11" s="18">
        <v>59.08</v>
      </c>
    </row>
    <row r="12" spans="1:13" ht="12" customHeight="1" x14ac:dyDescent="0.25">
      <c r="A12" s="96"/>
      <c r="B12" s="101" t="s">
        <v>1</v>
      </c>
      <c r="C12" s="20">
        <v>1279.971</v>
      </c>
      <c r="D12" s="13">
        <v>100</v>
      </c>
      <c r="E12" s="21">
        <v>64.84</v>
      </c>
      <c r="F12" s="20">
        <v>70</v>
      </c>
      <c r="G12" s="20">
        <v>864.57100000000003</v>
      </c>
      <c r="H12" s="14">
        <v>100</v>
      </c>
      <c r="I12" s="15">
        <v>71.08</v>
      </c>
      <c r="J12" s="20">
        <v>415.4</v>
      </c>
      <c r="K12" s="15">
        <v>100</v>
      </c>
      <c r="L12" s="58">
        <v>51.86</v>
      </c>
    </row>
    <row r="13" spans="1:13" x14ac:dyDescent="0.25">
      <c r="A13" s="90"/>
      <c r="B13" s="102" t="s">
        <v>81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3" ht="26.25" customHeight="1" x14ac:dyDescent="0.25">
      <c r="A14" s="90"/>
      <c r="B14" s="128" t="s">
        <v>86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3" x14ac:dyDescent="0.25">
      <c r="G15" s="29"/>
      <c r="H15" s="29"/>
      <c r="I15" s="29"/>
    </row>
    <row r="18" spans="3:9" x14ac:dyDescent="0.25">
      <c r="F18" s="83"/>
      <c r="G18" s="83"/>
      <c r="I18" s="84"/>
    </row>
    <row r="19" spans="3:9" x14ac:dyDescent="0.25">
      <c r="D19" s="7"/>
    </row>
    <row r="20" spans="3:9" x14ac:dyDescent="0.25">
      <c r="F20" s="6"/>
    </row>
    <row r="21" spans="3:9" x14ac:dyDescent="0.25">
      <c r="F21" s="6"/>
      <c r="I21" s="6"/>
    </row>
    <row r="22" spans="3:9" x14ac:dyDescent="0.25">
      <c r="C22" s="6"/>
    </row>
    <row r="23" spans="3:9" x14ac:dyDescent="0.25">
      <c r="C23" s="85"/>
    </row>
    <row r="25" spans="3:9" x14ac:dyDescent="0.25">
      <c r="C25" s="85"/>
    </row>
  </sheetData>
  <mergeCells count="5">
    <mergeCell ref="B3:I3"/>
    <mergeCell ref="C4:F4"/>
    <mergeCell ref="G4:I4"/>
    <mergeCell ref="J4:L4"/>
    <mergeCell ref="B14:L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showGridLines="0" tabSelected="1" zoomScaleNormal="100" workbookViewId="0">
      <selection activeCell="L8" sqref="L8"/>
    </sheetView>
  </sheetViews>
  <sheetFormatPr baseColWidth="10" defaultColWidth="10.85546875" defaultRowHeight="11.25" x14ac:dyDescent="0.25"/>
  <cols>
    <col min="1" max="1" width="3.7109375" style="46" customWidth="1"/>
    <col min="2" max="2" width="29.42578125" style="46" customWidth="1"/>
    <col min="3" max="4" width="12.7109375" style="46" customWidth="1"/>
    <col min="5" max="11" width="10.85546875" style="46"/>
    <col min="12" max="13" width="12.42578125" style="46" bestFit="1" customWidth="1"/>
    <col min="14" max="14" width="10.85546875" style="46"/>
    <col min="15" max="16" width="11.7109375" style="46" bestFit="1" customWidth="1"/>
    <col min="17" max="16384" width="10.85546875" style="46"/>
  </cols>
  <sheetData>
    <row r="1" spans="2:12" ht="15" customHeight="1" x14ac:dyDescent="0.2">
      <c r="B1" s="45" t="s">
        <v>87</v>
      </c>
      <c r="L1" s="51"/>
    </row>
    <row r="2" spans="2:12" ht="15" customHeight="1" x14ac:dyDescent="0.25"/>
    <row r="3" spans="2:12" ht="15" customHeight="1" x14ac:dyDescent="0.25">
      <c r="B3" s="131" t="s">
        <v>4</v>
      </c>
      <c r="C3" s="132" t="s">
        <v>5</v>
      </c>
      <c r="D3" s="132"/>
      <c r="E3" s="132" t="s">
        <v>6</v>
      </c>
      <c r="F3" s="132"/>
      <c r="G3" s="132" t="s">
        <v>7</v>
      </c>
      <c r="H3" s="132"/>
      <c r="J3" s="130"/>
      <c r="K3" s="130"/>
    </row>
    <row r="4" spans="2:12" ht="15" customHeight="1" x14ac:dyDescent="0.25">
      <c r="B4" s="131"/>
      <c r="C4" s="47" t="s">
        <v>8</v>
      </c>
      <c r="D4" s="47" t="s">
        <v>9</v>
      </c>
      <c r="E4" s="47" t="s">
        <v>8</v>
      </c>
      <c r="F4" s="47" t="s">
        <v>9</v>
      </c>
      <c r="G4" s="47" t="s">
        <v>8</v>
      </c>
      <c r="H4" s="47" t="s">
        <v>9</v>
      </c>
      <c r="K4" s="48"/>
    </row>
    <row r="5" spans="2:12" ht="15" customHeight="1" x14ac:dyDescent="0.25">
      <c r="B5" s="49" t="s">
        <v>10</v>
      </c>
      <c r="C5" s="50">
        <v>20.9</v>
      </c>
      <c r="D5" s="50">
        <v>24.7</v>
      </c>
      <c r="E5" s="50">
        <v>9.3000000000000007</v>
      </c>
      <c r="F5" s="50">
        <v>13.7</v>
      </c>
      <c r="G5" s="50">
        <v>45</v>
      </c>
      <c r="H5" s="50">
        <v>47.6</v>
      </c>
      <c r="J5" s="48"/>
      <c r="K5" s="48"/>
    </row>
    <row r="6" spans="2:12" ht="15" customHeight="1" x14ac:dyDescent="0.25">
      <c r="B6" s="49" t="s">
        <v>11</v>
      </c>
      <c r="C6" s="50">
        <v>38.9</v>
      </c>
      <c r="D6" s="50">
        <v>42</v>
      </c>
      <c r="E6" s="50">
        <v>37</v>
      </c>
      <c r="F6" s="50">
        <v>42.5</v>
      </c>
      <c r="G6" s="50">
        <v>42.9</v>
      </c>
      <c r="H6" s="50">
        <v>40.700000000000003</v>
      </c>
      <c r="J6" s="48"/>
      <c r="K6" s="48"/>
    </row>
    <row r="7" spans="2:12" ht="15" customHeight="1" x14ac:dyDescent="0.25">
      <c r="B7" s="49" t="s">
        <v>12</v>
      </c>
      <c r="C7" s="50">
        <v>26.5</v>
      </c>
      <c r="D7" s="50">
        <v>20.8</v>
      </c>
      <c r="E7" s="50">
        <v>35.299999999999997</v>
      </c>
      <c r="F7" s="50">
        <v>27.1</v>
      </c>
      <c r="G7" s="50">
        <v>8.1</v>
      </c>
      <c r="H7" s="50">
        <v>7.7</v>
      </c>
      <c r="J7" s="48"/>
      <c r="K7" s="48"/>
    </row>
    <row r="8" spans="2:12" ht="15" customHeight="1" x14ac:dyDescent="0.25">
      <c r="B8" s="49" t="s">
        <v>13</v>
      </c>
      <c r="C8" s="50">
        <v>13.7</v>
      </c>
      <c r="D8" s="50">
        <v>12.6</v>
      </c>
      <c r="E8" s="50">
        <v>18.3</v>
      </c>
      <c r="F8" s="50">
        <v>16.7</v>
      </c>
      <c r="G8" s="50">
        <v>4</v>
      </c>
      <c r="H8" s="50">
        <v>4</v>
      </c>
      <c r="I8" s="46" t="s">
        <v>72</v>
      </c>
      <c r="J8" s="48"/>
    </row>
    <row r="9" spans="2:12" ht="15" customHeight="1" x14ac:dyDescent="0.25">
      <c r="C9" s="48"/>
      <c r="E9" s="48"/>
      <c r="F9" s="48"/>
      <c r="G9" s="48"/>
      <c r="J9" s="48"/>
      <c r="K9" s="48"/>
    </row>
    <row r="10" spans="2:12" ht="80.099999999999994" customHeight="1" x14ac:dyDescent="0.25">
      <c r="B10" s="129" t="s">
        <v>88</v>
      </c>
      <c r="C10" s="129"/>
      <c r="D10" s="129"/>
      <c r="E10" s="129"/>
      <c r="F10" s="129"/>
      <c r="G10" s="129"/>
      <c r="H10" s="129"/>
      <c r="J10" s="48"/>
      <c r="K10" s="48"/>
    </row>
    <row r="12" spans="2:12" ht="12.75" x14ac:dyDescent="0.25">
      <c r="H12" s="86"/>
    </row>
    <row r="13" spans="2:12" ht="12.75" x14ac:dyDescent="0.25">
      <c r="H13" s="86"/>
    </row>
    <row r="14" spans="2:12" ht="12.75" x14ac:dyDescent="0.25">
      <c r="H14" s="86"/>
    </row>
    <row r="35" ht="15" customHeight="1" x14ac:dyDescent="0.25"/>
    <row r="36" ht="15" customHeight="1" x14ac:dyDescent="0.25"/>
  </sheetData>
  <mergeCells count="6">
    <mergeCell ref="B10:H10"/>
    <mergeCell ref="J3:K3"/>
    <mergeCell ref="B3:B4"/>
    <mergeCell ref="C3:D3"/>
    <mergeCell ref="E3:F3"/>
    <mergeCell ref="G3:H3"/>
  </mergeCells>
  <pageMargins left="0.70866141732283472" right="0.44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75"/>
  <sheetViews>
    <sheetView showGridLines="0" zoomScaleNormal="100" workbookViewId="0">
      <selection activeCell="B30" sqref="B30"/>
    </sheetView>
  </sheetViews>
  <sheetFormatPr baseColWidth="10" defaultColWidth="10.85546875" defaultRowHeight="11.25" x14ac:dyDescent="0.25"/>
  <cols>
    <col min="1" max="1" width="3.7109375" style="46" customWidth="1"/>
    <col min="2" max="2" width="70" style="46" customWidth="1"/>
    <col min="3" max="9" width="10.7109375" style="46" customWidth="1"/>
    <col min="10" max="16384" width="10.85546875" style="46"/>
  </cols>
  <sheetData>
    <row r="1" spans="2:10" x14ac:dyDescent="0.25">
      <c r="B1" s="1" t="s">
        <v>89</v>
      </c>
      <c r="C1" s="1"/>
      <c r="D1" s="2"/>
      <c r="E1" s="2"/>
      <c r="F1" s="2"/>
      <c r="G1" s="2"/>
      <c r="H1" s="2"/>
      <c r="I1" s="2"/>
    </row>
    <row r="2" spans="2:10" x14ac:dyDescent="0.25">
      <c r="B2" s="2"/>
      <c r="C2" s="2"/>
      <c r="D2" s="2"/>
      <c r="E2" s="2"/>
      <c r="F2" s="2"/>
      <c r="G2" s="2"/>
      <c r="H2" s="2"/>
      <c r="I2" s="2"/>
    </row>
    <row r="3" spans="2:10" ht="22.5" customHeight="1" x14ac:dyDescent="0.25">
      <c r="B3" s="135" t="s">
        <v>82</v>
      </c>
      <c r="C3" s="136" t="s">
        <v>67</v>
      </c>
      <c r="D3" s="137" t="s">
        <v>14</v>
      </c>
      <c r="E3" s="137"/>
      <c r="F3" s="137"/>
      <c r="G3" s="137"/>
      <c r="H3" s="137"/>
      <c r="I3" s="137"/>
    </row>
    <row r="4" spans="2:10" ht="58.5" customHeight="1" x14ac:dyDescent="0.25">
      <c r="B4" s="135"/>
      <c r="C4" s="136"/>
      <c r="D4" s="60" t="s">
        <v>16</v>
      </c>
      <c r="E4" s="61" t="s">
        <v>68</v>
      </c>
      <c r="F4" s="61" t="s">
        <v>17</v>
      </c>
      <c r="G4" s="61" t="s">
        <v>18</v>
      </c>
      <c r="H4" s="61" t="s">
        <v>19</v>
      </c>
      <c r="I4" s="61" t="s">
        <v>20</v>
      </c>
    </row>
    <row r="5" spans="2:10" x14ac:dyDescent="0.25">
      <c r="B5" s="62" t="s">
        <v>98</v>
      </c>
      <c r="C5" s="114">
        <v>156.613</v>
      </c>
      <c r="D5" s="25">
        <v>12</v>
      </c>
      <c r="E5" s="25">
        <v>0</v>
      </c>
      <c r="F5" s="25">
        <v>3</v>
      </c>
      <c r="G5" s="25">
        <v>17</v>
      </c>
      <c r="H5" s="25">
        <v>12</v>
      </c>
      <c r="I5" s="25">
        <v>10</v>
      </c>
      <c r="J5" s="48"/>
    </row>
    <row r="6" spans="2:10" x14ac:dyDescent="0.25">
      <c r="B6" s="63" t="s">
        <v>30</v>
      </c>
      <c r="C6" s="115">
        <v>70.284000000000006</v>
      </c>
      <c r="D6" s="26">
        <v>6</v>
      </c>
      <c r="E6" s="26">
        <v>0</v>
      </c>
      <c r="F6" s="26">
        <v>1</v>
      </c>
      <c r="G6" s="26">
        <v>10</v>
      </c>
      <c r="H6" s="26">
        <v>5</v>
      </c>
      <c r="I6" s="26">
        <v>1</v>
      </c>
      <c r="J6" s="48"/>
    </row>
    <row r="7" spans="2:10" x14ac:dyDescent="0.25">
      <c r="B7" s="63" t="s">
        <v>31</v>
      </c>
      <c r="C7" s="115">
        <v>28.751000000000001</v>
      </c>
      <c r="D7" s="26">
        <v>2</v>
      </c>
      <c r="E7" s="26">
        <v>0</v>
      </c>
      <c r="F7" s="26">
        <v>1</v>
      </c>
      <c r="G7" s="26">
        <v>2</v>
      </c>
      <c r="H7" s="26">
        <v>2</v>
      </c>
      <c r="I7" s="26">
        <v>4</v>
      </c>
      <c r="J7" s="48"/>
    </row>
    <row r="8" spans="2:10" x14ac:dyDescent="0.25">
      <c r="B8" s="64" t="s">
        <v>32</v>
      </c>
      <c r="C8" s="116">
        <v>15.06</v>
      </c>
      <c r="D8" s="27">
        <v>1</v>
      </c>
      <c r="E8" s="27">
        <v>0</v>
      </c>
      <c r="F8" s="27">
        <v>0</v>
      </c>
      <c r="G8" s="27">
        <v>2</v>
      </c>
      <c r="H8" s="27">
        <v>2</v>
      </c>
      <c r="I8" s="27">
        <v>0</v>
      </c>
      <c r="J8" s="48"/>
    </row>
    <row r="9" spans="2:10" x14ac:dyDescent="0.25">
      <c r="B9" s="65" t="s">
        <v>21</v>
      </c>
      <c r="C9" s="117">
        <v>45.470999999999997</v>
      </c>
      <c r="D9" s="23">
        <v>4</v>
      </c>
      <c r="E9" s="23">
        <v>2</v>
      </c>
      <c r="F9" s="23">
        <v>1</v>
      </c>
      <c r="G9" s="23">
        <v>4</v>
      </c>
      <c r="H9" s="23">
        <v>4</v>
      </c>
      <c r="I9" s="23">
        <v>4</v>
      </c>
      <c r="J9" s="48"/>
    </row>
    <row r="10" spans="2:10" x14ac:dyDescent="0.25">
      <c r="B10" s="62" t="s">
        <v>22</v>
      </c>
      <c r="C10" s="114">
        <v>97.442999999999998</v>
      </c>
      <c r="D10" s="25">
        <v>8</v>
      </c>
      <c r="E10" s="25">
        <v>18</v>
      </c>
      <c r="F10" s="25">
        <v>13</v>
      </c>
      <c r="G10" s="25">
        <v>10</v>
      </c>
      <c r="H10" s="25">
        <v>4</v>
      </c>
      <c r="I10" s="25">
        <v>4</v>
      </c>
      <c r="J10" s="48"/>
    </row>
    <row r="11" spans="2:10" x14ac:dyDescent="0.25">
      <c r="B11" s="63" t="s">
        <v>33</v>
      </c>
      <c r="C11" s="115">
        <v>11.845000000000001</v>
      </c>
      <c r="D11" s="26">
        <v>1</v>
      </c>
      <c r="E11" s="26">
        <v>3</v>
      </c>
      <c r="F11" s="26">
        <v>1</v>
      </c>
      <c r="G11" s="26">
        <v>1</v>
      </c>
      <c r="H11" s="26">
        <v>1</v>
      </c>
      <c r="I11" s="26">
        <v>0</v>
      </c>
      <c r="J11" s="48"/>
    </row>
    <row r="12" spans="2:10" x14ac:dyDescent="0.25">
      <c r="B12" s="64" t="s">
        <v>34</v>
      </c>
      <c r="C12" s="116">
        <v>60.203000000000003</v>
      </c>
      <c r="D12" s="27">
        <v>5</v>
      </c>
      <c r="E12" s="27">
        <v>14</v>
      </c>
      <c r="F12" s="27">
        <v>11</v>
      </c>
      <c r="G12" s="27">
        <v>7</v>
      </c>
      <c r="H12" s="27">
        <v>1</v>
      </c>
      <c r="I12" s="27">
        <v>0</v>
      </c>
      <c r="J12" s="48"/>
    </row>
    <row r="13" spans="2:10" x14ac:dyDescent="0.25">
      <c r="B13" s="88" t="s">
        <v>78</v>
      </c>
      <c r="C13" s="114">
        <v>21.308</v>
      </c>
      <c r="D13" s="25">
        <v>2</v>
      </c>
      <c r="E13" s="25">
        <v>0</v>
      </c>
      <c r="F13" s="25">
        <v>0</v>
      </c>
      <c r="G13" s="25">
        <v>1</v>
      </c>
      <c r="H13" s="25">
        <v>2</v>
      </c>
      <c r="I13" s="25">
        <v>3</v>
      </c>
      <c r="J13" s="48"/>
    </row>
    <row r="14" spans="2:10" ht="22.5" x14ac:dyDescent="0.25">
      <c r="B14" s="62" t="s">
        <v>23</v>
      </c>
      <c r="C14" s="114">
        <v>183.54499999999999</v>
      </c>
      <c r="D14" s="25">
        <v>14</v>
      </c>
      <c r="E14" s="25">
        <v>9</v>
      </c>
      <c r="F14" s="25">
        <v>17</v>
      </c>
      <c r="G14" s="25">
        <v>8</v>
      </c>
      <c r="H14" s="25">
        <v>15</v>
      </c>
      <c r="I14" s="25">
        <v>26</v>
      </c>
      <c r="J14" s="48"/>
    </row>
    <row r="15" spans="2:10" x14ac:dyDescent="0.25">
      <c r="B15" s="64" t="s">
        <v>35</v>
      </c>
      <c r="C15" s="116">
        <v>1.742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48"/>
    </row>
    <row r="16" spans="2:10" x14ac:dyDescent="0.25">
      <c r="B16" s="62" t="s">
        <v>24</v>
      </c>
      <c r="C16" s="114">
        <v>182.827</v>
      </c>
      <c r="D16" s="25">
        <v>14</v>
      </c>
      <c r="E16" s="25">
        <v>24</v>
      </c>
      <c r="F16" s="25">
        <v>22</v>
      </c>
      <c r="G16" s="25">
        <v>18</v>
      </c>
      <c r="H16" s="25">
        <v>12</v>
      </c>
      <c r="I16" s="25">
        <v>6</v>
      </c>
      <c r="J16" s="48"/>
    </row>
    <row r="17" spans="2:10" x14ac:dyDescent="0.25">
      <c r="B17" s="63" t="s">
        <v>76</v>
      </c>
      <c r="C17" s="115">
        <v>13.147</v>
      </c>
      <c r="D17" s="26">
        <v>1</v>
      </c>
      <c r="E17" s="26">
        <v>0</v>
      </c>
      <c r="F17" s="26">
        <v>0</v>
      </c>
      <c r="G17" s="26">
        <v>1</v>
      </c>
      <c r="H17" s="26">
        <v>1</v>
      </c>
      <c r="I17" s="26">
        <v>2</v>
      </c>
      <c r="J17" s="48"/>
    </row>
    <row r="18" spans="2:10" x14ac:dyDescent="0.25">
      <c r="B18" s="64" t="s">
        <v>36</v>
      </c>
      <c r="C18" s="116">
        <v>129.44399999999999</v>
      </c>
      <c r="D18" s="27">
        <v>10</v>
      </c>
      <c r="E18" s="27">
        <v>17</v>
      </c>
      <c r="F18" s="27">
        <v>18</v>
      </c>
      <c r="G18" s="27">
        <v>14</v>
      </c>
      <c r="H18" s="27">
        <v>8</v>
      </c>
      <c r="I18" s="27">
        <v>3</v>
      </c>
      <c r="J18" s="48"/>
    </row>
    <row r="19" spans="2:10" x14ac:dyDescent="0.25">
      <c r="B19" s="62" t="s">
        <v>65</v>
      </c>
      <c r="C19" s="114">
        <v>224.45400000000001</v>
      </c>
      <c r="D19" s="25">
        <v>18</v>
      </c>
      <c r="E19" s="25">
        <v>18</v>
      </c>
      <c r="F19" s="25">
        <v>21</v>
      </c>
      <c r="G19" s="25">
        <v>19</v>
      </c>
      <c r="H19" s="24">
        <v>20</v>
      </c>
      <c r="I19" s="25">
        <v>10</v>
      </c>
      <c r="J19" s="48"/>
    </row>
    <row r="20" spans="2:10" x14ac:dyDescent="0.25">
      <c r="B20" s="64" t="s">
        <v>37</v>
      </c>
      <c r="C20" s="116">
        <v>118.648</v>
      </c>
      <c r="D20" s="27">
        <v>10</v>
      </c>
      <c r="E20" s="27">
        <v>5</v>
      </c>
      <c r="F20" s="27">
        <v>8</v>
      </c>
      <c r="G20" s="27">
        <v>9</v>
      </c>
      <c r="H20" s="22">
        <v>14</v>
      </c>
      <c r="I20" s="27">
        <v>5</v>
      </c>
      <c r="J20" s="48"/>
    </row>
    <row r="21" spans="2:10" ht="22.5" x14ac:dyDescent="0.25">
      <c r="B21" s="62" t="s">
        <v>25</v>
      </c>
      <c r="C21" s="114">
        <v>171.083</v>
      </c>
      <c r="D21" s="25">
        <v>13</v>
      </c>
      <c r="E21" s="25">
        <v>9</v>
      </c>
      <c r="F21" s="25">
        <v>10</v>
      </c>
      <c r="G21" s="25">
        <v>10</v>
      </c>
      <c r="H21" s="25">
        <v>15</v>
      </c>
      <c r="I21" s="25">
        <v>21</v>
      </c>
      <c r="J21" s="48"/>
    </row>
    <row r="22" spans="2:10" x14ac:dyDescent="0.25">
      <c r="B22" s="64" t="s">
        <v>38</v>
      </c>
      <c r="C22" s="116">
        <v>95.075000000000003</v>
      </c>
      <c r="D22" s="27">
        <v>8</v>
      </c>
      <c r="E22" s="27">
        <v>4</v>
      </c>
      <c r="F22" s="27">
        <v>3</v>
      </c>
      <c r="G22" s="27">
        <v>4</v>
      </c>
      <c r="H22" s="27">
        <v>9</v>
      </c>
      <c r="I22" s="27">
        <v>14</v>
      </c>
      <c r="J22" s="48"/>
    </row>
    <row r="23" spans="2:10" x14ac:dyDescent="0.25">
      <c r="B23" s="62" t="s">
        <v>26</v>
      </c>
      <c r="C23" s="114">
        <v>90.221000000000004</v>
      </c>
      <c r="D23" s="25">
        <v>7</v>
      </c>
      <c r="E23" s="25">
        <v>9</v>
      </c>
      <c r="F23" s="25">
        <v>9</v>
      </c>
      <c r="G23" s="25">
        <v>7</v>
      </c>
      <c r="H23" s="25">
        <v>6</v>
      </c>
      <c r="I23" s="25">
        <v>7</v>
      </c>
      <c r="J23" s="48"/>
    </row>
    <row r="24" spans="2:10" x14ac:dyDescent="0.25">
      <c r="B24" s="63" t="s">
        <v>39</v>
      </c>
      <c r="C24" s="115">
        <v>25.440999999999999</v>
      </c>
      <c r="D24" s="26"/>
      <c r="E24" s="26"/>
      <c r="F24" s="26">
        <v>0</v>
      </c>
      <c r="G24" s="26">
        <v>0</v>
      </c>
      <c r="H24" s="26">
        <v>3</v>
      </c>
      <c r="I24" s="26">
        <v>5</v>
      </c>
      <c r="J24" s="48"/>
    </row>
    <row r="25" spans="2:10" ht="22.5" x14ac:dyDescent="0.25">
      <c r="B25" s="64" t="s">
        <v>99</v>
      </c>
      <c r="C25" s="116">
        <v>32.959000000000003</v>
      </c>
      <c r="D25" s="27">
        <v>3</v>
      </c>
      <c r="E25" s="27">
        <v>0</v>
      </c>
      <c r="F25" s="27">
        <v>6</v>
      </c>
      <c r="G25" s="27">
        <v>6</v>
      </c>
      <c r="H25" s="27">
        <v>0</v>
      </c>
      <c r="I25" s="27">
        <v>0</v>
      </c>
      <c r="J25" s="48"/>
    </row>
    <row r="26" spans="2:10" x14ac:dyDescent="0.25">
      <c r="B26" s="62" t="s">
        <v>27</v>
      </c>
      <c r="C26" s="118">
        <v>48.728999999999999</v>
      </c>
      <c r="D26" s="25">
        <v>4</v>
      </c>
      <c r="E26" s="25">
        <v>1</v>
      </c>
      <c r="F26" s="25">
        <v>1</v>
      </c>
      <c r="G26" s="25">
        <v>3</v>
      </c>
      <c r="H26" s="25">
        <v>6</v>
      </c>
      <c r="I26" s="105">
        <v>3</v>
      </c>
      <c r="J26" s="48"/>
    </row>
    <row r="27" spans="2:10" x14ac:dyDescent="0.25">
      <c r="B27" s="63" t="s">
        <v>40</v>
      </c>
      <c r="C27" s="119">
        <v>13.101000000000001</v>
      </c>
      <c r="D27" s="26">
        <v>1</v>
      </c>
      <c r="E27" s="26">
        <v>0</v>
      </c>
      <c r="F27" s="26">
        <v>0</v>
      </c>
      <c r="G27" s="26">
        <v>1</v>
      </c>
      <c r="H27" s="26">
        <v>2</v>
      </c>
      <c r="I27" s="106">
        <v>1</v>
      </c>
      <c r="J27" s="48"/>
    </row>
    <row r="28" spans="2:10" x14ac:dyDescent="0.25">
      <c r="B28" s="63" t="s">
        <v>41</v>
      </c>
      <c r="C28" s="119">
        <v>6.89</v>
      </c>
      <c r="D28" s="26">
        <v>1</v>
      </c>
      <c r="E28" s="26">
        <v>0</v>
      </c>
      <c r="F28" s="26">
        <v>0</v>
      </c>
      <c r="G28" s="26">
        <v>1</v>
      </c>
      <c r="H28" s="26">
        <v>1</v>
      </c>
      <c r="I28" s="106">
        <v>0</v>
      </c>
      <c r="J28" s="48"/>
    </row>
    <row r="29" spans="2:10" x14ac:dyDescent="0.25">
      <c r="B29" s="64" t="s">
        <v>42</v>
      </c>
      <c r="C29" s="119">
        <v>7.6260000000000003</v>
      </c>
      <c r="D29" s="27"/>
      <c r="E29" s="27"/>
      <c r="F29" s="27">
        <v>0</v>
      </c>
      <c r="G29" s="27">
        <v>1</v>
      </c>
      <c r="H29" s="27">
        <v>1</v>
      </c>
      <c r="I29" s="106">
        <v>0</v>
      </c>
      <c r="J29" s="48"/>
    </row>
    <row r="30" spans="2:10" x14ac:dyDescent="0.25">
      <c r="B30" s="65" t="s">
        <v>77</v>
      </c>
      <c r="C30" s="117">
        <v>57.417000000000002</v>
      </c>
      <c r="D30" s="23">
        <v>4</v>
      </c>
      <c r="E30" s="23">
        <v>9</v>
      </c>
      <c r="F30" s="23">
        <v>4</v>
      </c>
      <c r="G30" s="23">
        <v>3</v>
      </c>
      <c r="H30" s="23">
        <v>4</v>
      </c>
      <c r="I30" s="23">
        <v>6</v>
      </c>
      <c r="J30" s="48"/>
    </row>
    <row r="31" spans="2:10" x14ac:dyDescent="0.25">
      <c r="B31" s="65" t="s">
        <v>28</v>
      </c>
      <c r="C31" s="117">
        <v>0.86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48"/>
    </row>
    <row r="32" spans="2:10" x14ac:dyDescent="0.25">
      <c r="B32" s="66" t="s">
        <v>29</v>
      </c>
      <c r="C32" s="120">
        <v>1279.971</v>
      </c>
      <c r="D32" s="25">
        <v>100</v>
      </c>
      <c r="E32" s="67">
        <v>100</v>
      </c>
      <c r="F32" s="67">
        <v>100</v>
      </c>
      <c r="G32" s="67">
        <v>100</v>
      </c>
      <c r="H32" s="67">
        <v>100</v>
      </c>
      <c r="I32" s="67">
        <v>100</v>
      </c>
      <c r="J32" s="48"/>
    </row>
    <row r="33" spans="2:9" x14ac:dyDescent="0.25">
      <c r="B33" s="64" t="s">
        <v>100</v>
      </c>
      <c r="C33" s="121">
        <v>1258.663</v>
      </c>
      <c r="D33" s="27">
        <v>98</v>
      </c>
      <c r="E33" s="27">
        <v>100</v>
      </c>
      <c r="F33" s="27">
        <v>100</v>
      </c>
      <c r="G33" s="27">
        <v>99</v>
      </c>
      <c r="H33" s="27">
        <v>98</v>
      </c>
      <c r="I33" s="107">
        <v>97</v>
      </c>
    </row>
    <row r="34" spans="2:9" x14ac:dyDescent="0.2">
      <c r="H34" s="44"/>
      <c r="I34" s="44"/>
    </row>
    <row r="35" spans="2:9" ht="72" customHeight="1" x14ac:dyDescent="0.25">
      <c r="B35" s="133" t="s">
        <v>90</v>
      </c>
      <c r="C35" s="134"/>
      <c r="D35" s="134"/>
      <c r="E35" s="134"/>
      <c r="F35" s="134"/>
      <c r="G35" s="134"/>
      <c r="H35" s="134"/>
      <c r="I35" s="134"/>
    </row>
    <row r="36" spans="2:9" ht="11.25" customHeight="1" x14ac:dyDescent="0.2">
      <c r="H36" s="44"/>
      <c r="I36" s="44"/>
    </row>
    <row r="37" spans="2:9" ht="11.25" customHeight="1" x14ac:dyDescent="0.2">
      <c r="H37" s="44"/>
      <c r="I37" s="44"/>
    </row>
    <row r="38" spans="2:9" x14ac:dyDescent="0.2">
      <c r="H38" s="44"/>
      <c r="I38" s="44"/>
    </row>
    <row r="39" spans="2:9" x14ac:dyDescent="0.2">
      <c r="H39" s="44"/>
      <c r="I39" s="44"/>
    </row>
    <row r="40" spans="2:9" x14ac:dyDescent="0.2">
      <c r="H40" s="44"/>
      <c r="I40" s="44"/>
    </row>
    <row r="41" spans="2:9" x14ac:dyDescent="0.2">
      <c r="H41" s="44"/>
      <c r="I41" s="44"/>
    </row>
    <row r="42" spans="2:9" x14ac:dyDescent="0.2">
      <c r="H42" s="44"/>
      <c r="I42" s="44"/>
    </row>
    <row r="43" spans="2:9" x14ac:dyDescent="0.2">
      <c r="H43" s="44"/>
      <c r="I43" s="44"/>
    </row>
    <row r="44" spans="2:9" x14ac:dyDescent="0.2">
      <c r="H44" s="44"/>
      <c r="I44" s="44"/>
    </row>
    <row r="45" spans="2:9" x14ac:dyDescent="0.2">
      <c r="H45" s="44"/>
      <c r="I45" s="44"/>
    </row>
    <row r="46" spans="2:9" x14ac:dyDescent="0.2">
      <c r="I46" s="44"/>
    </row>
    <row r="47" spans="2:9" x14ac:dyDescent="0.2">
      <c r="H47" s="44"/>
      <c r="I47" s="44"/>
    </row>
    <row r="48" spans="2:9" x14ac:dyDescent="0.2">
      <c r="I48" s="44"/>
    </row>
    <row r="49" spans="8:9" x14ac:dyDescent="0.2">
      <c r="I49" s="44"/>
    </row>
    <row r="50" spans="8:9" x14ac:dyDescent="0.2">
      <c r="I50" s="44"/>
    </row>
    <row r="51" spans="8:9" x14ac:dyDescent="0.2">
      <c r="I51" s="44"/>
    </row>
    <row r="52" spans="8:9" x14ac:dyDescent="0.2">
      <c r="I52" s="44"/>
    </row>
    <row r="53" spans="8:9" x14ac:dyDescent="0.2">
      <c r="I53" s="44"/>
    </row>
    <row r="54" spans="8:9" x14ac:dyDescent="0.2">
      <c r="I54" s="44"/>
    </row>
    <row r="55" spans="8:9" x14ac:dyDescent="0.2">
      <c r="I55" s="44"/>
    </row>
    <row r="56" spans="8:9" x14ac:dyDescent="0.2">
      <c r="I56" s="44"/>
    </row>
    <row r="57" spans="8:9" x14ac:dyDescent="0.2">
      <c r="I57" s="44"/>
    </row>
    <row r="58" spans="8:9" x14ac:dyDescent="0.2">
      <c r="I58" s="44"/>
    </row>
    <row r="59" spans="8:9" x14ac:dyDescent="0.2">
      <c r="I59" s="44"/>
    </row>
    <row r="60" spans="8:9" x14ac:dyDescent="0.2">
      <c r="H60" s="44"/>
      <c r="I60" s="44"/>
    </row>
    <row r="61" spans="8:9" x14ac:dyDescent="0.2">
      <c r="H61" s="44"/>
      <c r="I61" s="44"/>
    </row>
    <row r="62" spans="8:9" x14ac:dyDescent="0.2">
      <c r="H62" s="44"/>
      <c r="I62" s="44"/>
    </row>
    <row r="63" spans="8:9" x14ac:dyDescent="0.2">
      <c r="H63" s="44"/>
      <c r="I63" s="44"/>
    </row>
    <row r="64" spans="8:9" x14ac:dyDescent="0.2">
      <c r="H64" s="44"/>
      <c r="I64" s="44"/>
    </row>
    <row r="65" spans="8:9" x14ac:dyDescent="0.2">
      <c r="H65" s="44"/>
      <c r="I65" s="44"/>
    </row>
    <row r="66" spans="8:9" x14ac:dyDescent="0.2">
      <c r="H66" s="44"/>
      <c r="I66" s="44"/>
    </row>
    <row r="67" spans="8:9" x14ac:dyDescent="0.2">
      <c r="H67" s="44"/>
      <c r="I67" s="44"/>
    </row>
    <row r="68" spans="8:9" x14ac:dyDescent="0.2">
      <c r="H68" s="44"/>
      <c r="I68" s="44"/>
    </row>
    <row r="69" spans="8:9" x14ac:dyDescent="0.2">
      <c r="H69" s="44"/>
      <c r="I69" s="44"/>
    </row>
    <row r="70" spans="8:9" x14ac:dyDescent="0.2">
      <c r="H70" s="44"/>
      <c r="I70" s="44"/>
    </row>
    <row r="71" spans="8:9" x14ac:dyDescent="0.2">
      <c r="H71" s="44"/>
      <c r="I71" s="44"/>
    </row>
    <row r="72" spans="8:9" x14ac:dyDescent="0.2">
      <c r="H72" s="44"/>
      <c r="I72" s="44"/>
    </row>
    <row r="73" spans="8:9" x14ac:dyDescent="0.2">
      <c r="H73" s="44"/>
      <c r="I73" s="44"/>
    </row>
    <row r="74" spans="8:9" x14ac:dyDescent="0.2">
      <c r="H74" s="44"/>
      <c r="I74" s="44"/>
    </row>
    <row r="75" spans="8:9" x14ac:dyDescent="0.2">
      <c r="H75" s="44"/>
      <c r="I75" s="44"/>
    </row>
  </sheetData>
  <mergeCells count="4">
    <mergeCell ref="B35:I35"/>
    <mergeCell ref="B3:B4"/>
    <mergeCell ref="C3:C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5"/>
  <sheetViews>
    <sheetView showGridLines="0" topLeftCell="A13" zoomScale="110" zoomScaleNormal="110" workbookViewId="0">
      <selection activeCell="B1" sqref="B1"/>
    </sheetView>
  </sheetViews>
  <sheetFormatPr baseColWidth="10" defaultColWidth="10.85546875" defaultRowHeight="11.25" x14ac:dyDescent="0.25"/>
  <cols>
    <col min="1" max="1" width="3.7109375" style="46" customWidth="1"/>
    <col min="2" max="2" width="70" style="46" customWidth="1"/>
    <col min="3" max="3" width="13.7109375" style="46" customWidth="1"/>
    <col min="4" max="6" width="15.7109375" style="46" customWidth="1"/>
    <col min="7" max="16384" width="10.85546875" style="46"/>
  </cols>
  <sheetData>
    <row r="1" spans="2:7" x14ac:dyDescent="0.25">
      <c r="B1" s="1" t="s">
        <v>92</v>
      </c>
      <c r="C1" s="1"/>
      <c r="D1" s="59"/>
      <c r="E1" s="7"/>
      <c r="F1" s="2"/>
    </row>
    <row r="2" spans="2:7" x14ac:dyDescent="0.25">
      <c r="B2" s="2"/>
      <c r="C2" s="2"/>
      <c r="D2" s="2"/>
      <c r="E2" s="2"/>
      <c r="F2" s="2"/>
    </row>
    <row r="3" spans="2:7" ht="22.5" customHeight="1" x14ac:dyDescent="0.25">
      <c r="B3" s="135" t="s">
        <v>82</v>
      </c>
      <c r="C3" s="136" t="s">
        <v>67</v>
      </c>
      <c r="D3" s="140" t="s">
        <v>15</v>
      </c>
      <c r="E3" s="142" t="s">
        <v>79</v>
      </c>
      <c r="F3" s="138" t="s">
        <v>95</v>
      </c>
    </row>
    <row r="4" spans="2:7" ht="58.5" customHeight="1" x14ac:dyDescent="0.25">
      <c r="B4" s="135"/>
      <c r="C4" s="136"/>
      <c r="D4" s="141"/>
      <c r="E4" s="143"/>
      <c r="F4" s="139"/>
    </row>
    <row r="5" spans="2:7" x14ac:dyDescent="0.25">
      <c r="B5" s="62" t="s">
        <v>98</v>
      </c>
      <c r="C5" s="108">
        <v>156.613</v>
      </c>
      <c r="D5" s="75">
        <v>55</v>
      </c>
      <c r="E5" s="25">
        <v>1</v>
      </c>
      <c r="F5" s="25">
        <v>2</v>
      </c>
      <c r="G5" s="48"/>
    </row>
    <row r="6" spans="2:7" x14ac:dyDescent="0.25">
      <c r="B6" s="63" t="s">
        <v>30</v>
      </c>
      <c r="C6" s="109">
        <v>70.284000000000006</v>
      </c>
      <c r="D6" s="76">
        <v>31</v>
      </c>
      <c r="E6" s="26">
        <v>0</v>
      </c>
      <c r="F6" s="26">
        <v>0</v>
      </c>
      <c r="G6" s="48"/>
    </row>
    <row r="7" spans="2:7" x14ac:dyDescent="0.25">
      <c r="B7" s="63" t="s">
        <v>31</v>
      </c>
      <c r="C7" s="109">
        <v>28.751000000000001</v>
      </c>
      <c r="D7" s="76">
        <v>73</v>
      </c>
      <c r="E7" s="26">
        <v>0</v>
      </c>
      <c r="F7" s="26">
        <v>1</v>
      </c>
      <c r="G7" s="48"/>
    </row>
    <row r="8" spans="2:7" x14ac:dyDescent="0.25">
      <c r="B8" s="64" t="s">
        <v>32</v>
      </c>
      <c r="C8" s="110">
        <v>15.06</v>
      </c>
      <c r="D8" s="77">
        <v>72</v>
      </c>
      <c r="E8" s="27">
        <v>0</v>
      </c>
      <c r="F8" s="27">
        <v>0</v>
      </c>
      <c r="G8" s="48"/>
    </row>
    <row r="9" spans="2:7" x14ac:dyDescent="0.25">
      <c r="B9" s="65" t="s">
        <v>21</v>
      </c>
      <c r="C9" s="111">
        <v>45.470999999999997</v>
      </c>
      <c r="D9" s="78">
        <v>81</v>
      </c>
      <c r="E9" s="23">
        <v>6</v>
      </c>
      <c r="F9" s="23">
        <v>1</v>
      </c>
      <c r="G9" s="48"/>
    </row>
    <row r="10" spans="2:7" x14ac:dyDescent="0.25">
      <c r="B10" s="62" t="s">
        <v>22</v>
      </c>
      <c r="C10" s="108">
        <v>97.442999999999998</v>
      </c>
      <c r="D10" s="75">
        <v>60</v>
      </c>
      <c r="E10" s="25">
        <v>0</v>
      </c>
      <c r="F10" s="25">
        <v>1</v>
      </c>
      <c r="G10" s="48"/>
    </row>
    <row r="11" spans="2:7" x14ac:dyDescent="0.25">
      <c r="B11" s="63" t="s">
        <v>33</v>
      </c>
      <c r="C11" s="109">
        <v>11.845000000000001</v>
      </c>
      <c r="D11" s="76">
        <v>69</v>
      </c>
      <c r="E11" s="26">
        <v>0</v>
      </c>
      <c r="F11" s="26">
        <v>0</v>
      </c>
      <c r="G11" s="48"/>
    </row>
    <row r="12" spans="2:7" x14ac:dyDescent="0.25">
      <c r="B12" s="64" t="s">
        <v>34</v>
      </c>
      <c r="C12" s="110">
        <v>60.203000000000003</v>
      </c>
      <c r="D12" s="77">
        <v>44</v>
      </c>
      <c r="E12" s="27">
        <v>0</v>
      </c>
      <c r="F12" s="27">
        <v>0</v>
      </c>
      <c r="G12" s="48"/>
    </row>
    <row r="13" spans="2:7" x14ac:dyDescent="0.25">
      <c r="B13" s="88" t="s">
        <v>78</v>
      </c>
      <c r="C13" s="108">
        <v>21.308</v>
      </c>
      <c r="D13" s="75">
        <v>94</v>
      </c>
      <c r="E13" s="25">
        <v>21</v>
      </c>
      <c r="F13" s="87">
        <v>0</v>
      </c>
      <c r="G13" s="48"/>
    </row>
    <row r="14" spans="2:7" ht="22.5" x14ac:dyDescent="0.25">
      <c r="B14" s="62" t="s">
        <v>23</v>
      </c>
      <c r="C14" s="108">
        <v>183.54499999999999</v>
      </c>
      <c r="D14" s="75">
        <v>86</v>
      </c>
      <c r="E14" s="25">
        <v>1</v>
      </c>
      <c r="F14" s="25">
        <v>6</v>
      </c>
      <c r="G14" s="48"/>
    </row>
    <row r="15" spans="2:7" x14ac:dyDescent="0.25">
      <c r="B15" s="64" t="s">
        <v>35</v>
      </c>
      <c r="C15" s="110">
        <v>1.742</v>
      </c>
      <c r="D15" s="77">
        <v>87</v>
      </c>
      <c r="E15" s="27">
        <v>0</v>
      </c>
      <c r="F15" s="27">
        <v>0</v>
      </c>
      <c r="G15" s="48"/>
    </row>
    <row r="16" spans="2:7" x14ac:dyDescent="0.25">
      <c r="B16" s="62" t="s">
        <v>24</v>
      </c>
      <c r="C16" s="108">
        <v>182.827</v>
      </c>
      <c r="D16" s="75">
        <v>51</v>
      </c>
      <c r="E16" s="25">
        <v>3</v>
      </c>
      <c r="F16" s="25">
        <v>4</v>
      </c>
      <c r="G16" s="48"/>
    </row>
    <row r="17" spans="2:7" x14ac:dyDescent="0.25">
      <c r="B17" s="63" t="s">
        <v>76</v>
      </c>
      <c r="C17" s="109">
        <v>13.147</v>
      </c>
      <c r="D17" s="76">
        <v>83</v>
      </c>
      <c r="E17" s="26">
        <v>0</v>
      </c>
      <c r="F17" s="26">
        <v>0</v>
      </c>
      <c r="G17" s="48"/>
    </row>
    <row r="18" spans="2:7" x14ac:dyDescent="0.25">
      <c r="B18" s="64" t="s">
        <v>36</v>
      </c>
      <c r="C18" s="110">
        <v>129.44399999999999</v>
      </c>
      <c r="D18" s="77">
        <v>47</v>
      </c>
      <c r="E18" s="27">
        <v>1</v>
      </c>
      <c r="F18" s="27">
        <v>3</v>
      </c>
      <c r="G18" s="48"/>
    </row>
    <row r="19" spans="2:7" x14ac:dyDescent="0.25">
      <c r="B19" s="62" t="s">
        <v>65</v>
      </c>
      <c r="C19" s="108">
        <v>224.45400000000001</v>
      </c>
      <c r="D19" s="75">
        <v>63</v>
      </c>
      <c r="E19" s="25">
        <v>1</v>
      </c>
      <c r="F19" s="25">
        <v>3</v>
      </c>
      <c r="G19" s="48"/>
    </row>
    <row r="20" spans="2:7" x14ac:dyDescent="0.25">
      <c r="B20" s="64" t="s">
        <v>37</v>
      </c>
      <c r="C20" s="110">
        <v>118.648</v>
      </c>
      <c r="D20" s="77">
        <v>73</v>
      </c>
      <c r="E20" s="27">
        <v>0</v>
      </c>
      <c r="F20" s="27">
        <v>2</v>
      </c>
      <c r="G20" s="48"/>
    </row>
    <row r="21" spans="2:7" ht="22.5" x14ac:dyDescent="0.25">
      <c r="B21" s="62" t="s">
        <v>25</v>
      </c>
      <c r="C21" s="108">
        <v>171.083</v>
      </c>
      <c r="D21" s="75">
        <v>70</v>
      </c>
      <c r="E21" s="25">
        <v>8</v>
      </c>
      <c r="F21" s="25">
        <v>5</v>
      </c>
      <c r="G21" s="48"/>
    </row>
    <row r="22" spans="2:7" x14ac:dyDescent="0.25">
      <c r="B22" s="64" t="s">
        <v>38</v>
      </c>
      <c r="C22" s="110">
        <v>95.075000000000003</v>
      </c>
      <c r="D22" s="77">
        <v>72</v>
      </c>
      <c r="E22" s="27">
        <v>3</v>
      </c>
      <c r="F22" s="27">
        <v>3</v>
      </c>
      <c r="G22" s="48"/>
    </row>
    <row r="23" spans="2:7" x14ac:dyDescent="0.25">
      <c r="B23" s="62" t="s">
        <v>26</v>
      </c>
      <c r="C23" s="108">
        <v>90.221000000000004</v>
      </c>
      <c r="D23" s="75">
        <v>74</v>
      </c>
      <c r="E23" s="25">
        <v>1</v>
      </c>
      <c r="F23" s="25">
        <v>2</v>
      </c>
      <c r="G23" s="48"/>
    </row>
    <row r="24" spans="2:7" x14ac:dyDescent="0.25">
      <c r="B24" s="63" t="s">
        <v>39</v>
      </c>
      <c r="C24" s="109">
        <v>25.440999999999999</v>
      </c>
      <c r="D24" s="76">
        <v>77</v>
      </c>
      <c r="E24" s="26">
        <v>0</v>
      </c>
      <c r="F24" s="26">
        <v>1</v>
      </c>
      <c r="G24" s="48"/>
    </row>
    <row r="25" spans="2:7" ht="22.5" x14ac:dyDescent="0.25">
      <c r="B25" s="64" t="s">
        <v>101</v>
      </c>
      <c r="C25" s="110">
        <v>32.959000000000003</v>
      </c>
      <c r="D25" s="77">
        <v>83</v>
      </c>
      <c r="E25" s="27">
        <v>0</v>
      </c>
      <c r="F25" s="27">
        <v>0</v>
      </c>
      <c r="G25" s="48"/>
    </row>
    <row r="26" spans="2:7" x14ac:dyDescent="0.25">
      <c r="B26" s="62" t="s">
        <v>27</v>
      </c>
      <c r="C26" s="122">
        <v>48.728999999999999</v>
      </c>
      <c r="D26" s="75">
        <v>95</v>
      </c>
      <c r="E26" s="25">
        <v>0</v>
      </c>
      <c r="F26" s="25">
        <v>1</v>
      </c>
      <c r="G26" s="48"/>
    </row>
    <row r="27" spans="2:7" x14ac:dyDescent="0.25">
      <c r="B27" s="63" t="s">
        <v>40</v>
      </c>
      <c r="C27" s="123">
        <v>13.101000000000001</v>
      </c>
      <c r="D27" s="76">
        <v>99</v>
      </c>
      <c r="E27" s="26">
        <v>0</v>
      </c>
      <c r="F27" s="26">
        <v>0</v>
      </c>
      <c r="G27" s="48"/>
    </row>
    <row r="28" spans="2:7" x14ac:dyDescent="0.25">
      <c r="B28" s="63" t="s">
        <v>41</v>
      </c>
      <c r="C28" s="123">
        <v>6.89</v>
      </c>
      <c r="D28" s="76">
        <v>98</v>
      </c>
      <c r="E28" s="26">
        <v>0</v>
      </c>
      <c r="F28" s="26">
        <v>0</v>
      </c>
      <c r="G28" s="48"/>
    </row>
    <row r="29" spans="2:7" x14ac:dyDescent="0.25">
      <c r="B29" s="64" t="s">
        <v>42</v>
      </c>
      <c r="C29" s="123">
        <v>7.6260000000000003</v>
      </c>
      <c r="D29" s="76">
        <v>94</v>
      </c>
      <c r="E29" s="27">
        <v>0</v>
      </c>
      <c r="F29" s="27">
        <v>0</v>
      </c>
      <c r="G29" s="48"/>
    </row>
    <row r="30" spans="2:7" x14ac:dyDescent="0.25">
      <c r="B30" s="65" t="s">
        <v>77</v>
      </c>
      <c r="C30" s="111">
        <v>57.417000000000002</v>
      </c>
      <c r="D30" s="78">
        <v>68</v>
      </c>
      <c r="E30" s="25">
        <v>0</v>
      </c>
      <c r="F30" s="23">
        <v>1</v>
      </c>
      <c r="G30" s="48"/>
    </row>
    <row r="31" spans="2:7" x14ac:dyDescent="0.25">
      <c r="B31" s="65" t="s">
        <v>28</v>
      </c>
      <c r="C31" s="111">
        <v>0.86</v>
      </c>
      <c r="D31" s="78">
        <v>70</v>
      </c>
      <c r="E31" s="23">
        <v>0</v>
      </c>
      <c r="F31" s="23">
        <v>0</v>
      </c>
      <c r="G31" s="48"/>
    </row>
    <row r="32" spans="2:7" x14ac:dyDescent="0.25">
      <c r="B32" s="66" t="s">
        <v>29</v>
      </c>
      <c r="C32" s="112">
        <v>1279.971</v>
      </c>
      <c r="D32" s="75">
        <v>68</v>
      </c>
      <c r="E32" s="25">
        <v>43</v>
      </c>
      <c r="F32" s="25">
        <v>28</v>
      </c>
      <c r="G32" s="48"/>
    </row>
    <row r="33" spans="2:6" x14ac:dyDescent="0.25">
      <c r="B33" s="64" t="s">
        <v>100</v>
      </c>
      <c r="C33" s="113">
        <v>1258.663</v>
      </c>
      <c r="D33" s="77">
        <v>67</v>
      </c>
      <c r="E33" s="27"/>
      <c r="F33" s="27"/>
    </row>
    <row r="34" spans="2:6" x14ac:dyDescent="0.2">
      <c r="B34" s="102" t="s">
        <v>91</v>
      </c>
      <c r="D34" s="44"/>
      <c r="E34" s="69"/>
      <c r="F34" s="69"/>
    </row>
    <row r="35" spans="2:6" ht="72" customHeight="1" x14ac:dyDescent="0.25">
      <c r="B35" s="133" t="s">
        <v>90</v>
      </c>
      <c r="C35" s="133"/>
      <c r="D35" s="133"/>
      <c r="E35" s="149"/>
      <c r="F35" s="149"/>
    </row>
    <row r="36" spans="2:6" ht="11.25" customHeight="1" x14ac:dyDescent="0.2">
      <c r="D36" s="44"/>
    </row>
    <row r="37" spans="2:6" ht="11.25" customHeight="1" x14ac:dyDescent="0.2">
      <c r="D37" s="44"/>
    </row>
    <row r="38" spans="2:6" x14ac:dyDescent="0.2">
      <c r="D38" s="44"/>
    </row>
    <row r="39" spans="2:6" x14ac:dyDescent="0.2">
      <c r="D39" s="44"/>
    </row>
    <row r="40" spans="2:6" x14ac:dyDescent="0.2">
      <c r="D40" s="44"/>
    </row>
    <row r="41" spans="2:6" x14ac:dyDescent="0.2">
      <c r="D41" s="44"/>
    </row>
    <row r="42" spans="2:6" x14ac:dyDescent="0.2">
      <c r="D42" s="44"/>
    </row>
    <row r="43" spans="2:6" x14ac:dyDescent="0.2">
      <c r="D43" s="44"/>
    </row>
    <row r="44" spans="2:6" x14ac:dyDescent="0.2">
      <c r="D44" s="44"/>
    </row>
    <row r="45" spans="2:6" x14ac:dyDescent="0.2">
      <c r="D45" s="44"/>
    </row>
    <row r="46" spans="2:6" x14ac:dyDescent="0.2">
      <c r="D46" s="44"/>
    </row>
    <row r="47" spans="2:6" x14ac:dyDescent="0.2">
      <c r="D47" s="44"/>
    </row>
    <row r="48" spans="2:6" x14ac:dyDescent="0.2">
      <c r="D48" s="44"/>
    </row>
    <row r="49" spans="4:4" x14ac:dyDescent="0.2">
      <c r="D49" s="44"/>
    </row>
    <row r="50" spans="4:4" x14ac:dyDescent="0.2">
      <c r="D50" s="44"/>
    </row>
    <row r="51" spans="4:4" x14ac:dyDescent="0.2">
      <c r="D51" s="44"/>
    </row>
    <row r="52" spans="4:4" x14ac:dyDescent="0.2">
      <c r="D52" s="44"/>
    </row>
    <row r="53" spans="4:4" x14ac:dyDescent="0.2">
      <c r="D53" s="44"/>
    </row>
    <row r="54" spans="4:4" x14ac:dyDescent="0.2">
      <c r="D54" s="44"/>
    </row>
    <row r="55" spans="4:4" x14ac:dyDescent="0.2">
      <c r="D55" s="44"/>
    </row>
    <row r="56" spans="4:4" x14ac:dyDescent="0.2">
      <c r="D56" s="44"/>
    </row>
    <row r="57" spans="4:4" x14ac:dyDescent="0.2">
      <c r="D57" s="44"/>
    </row>
    <row r="58" spans="4:4" x14ac:dyDescent="0.2">
      <c r="D58" s="44"/>
    </row>
    <row r="59" spans="4:4" x14ac:dyDescent="0.2">
      <c r="D59" s="44"/>
    </row>
    <row r="60" spans="4:4" x14ac:dyDescent="0.2">
      <c r="D60" s="44"/>
    </row>
    <row r="61" spans="4:4" x14ac:dyDescent="0.2">
      <c r="D61" s="44"/>
    </row>
    <row r="62" spans="4:4" x14ac:dyDescent="0.2">
      <c r="D62" s="44"/>
    </row>
    <row r="63" spans="4:4" x14ac:dyDescent="0.2">
      <c r="D63" s="44"/>
    </row>
    <row r="64" spans="4:4" x14ac:dyDescent="0.2">
      <c r="D64" s="44"/>
    </row>
    <row r="65" spans="4:4" x14ac:dyDescent="0.2">
      <c r="D65" s="44"/>
    </row>
    <row r="66" spans="4:4" x14ac:dyDescent="0.2">
      <c r="D66" s="44"/>
    </row>
    <row r="67" spans="4:4" x14ac:dyDescent="0.2">
      <c r="D67" s="44"/>
    </row>
    <row r="68" spans="4:4" x14ac:dyDescent="0.2">
      <c r="D68" s="44"/>
    </row>
    <row r="69" spans="4:4" x14ac:dyDescent="0.2">
      <c r="D69" s="44"/>
    </row>
    <row r="70" spans="4:4" x14ac:dyDescent="0.2">
      <c r="D70" s="44"/>
    </row>
    <row r="71" spans="4:4" x14ac:dyDescent="0.2">
      <c r="D71" s="44"/>
    </row>
    <row r="72" spans="4:4" x14ac:dyDescent="0.2">
      <c r="D72" s="44"/>
    </row>
    <row r="73" spans="4:4" x14ac:dyDescent="0.2">
      <c r="D73" s="44"/>
    </row>
    <row r="74" spans="4:4" x14ac:dyDescent="0.2">
      <c r="D74" s="44"/>
    </row>
    <row r="75" spans="4:4" x14ac:dyDescent="0.2">
      <c r="D75" s="44"/>
    </row>
  </sheetData>
  <mergeCells count="6">
    <mergeCell ref="F3:F4"/>
    <mergeCell ref="B3:B4"/>
    <mergeCell ref="C3:C4"/>
    <mergeCell ref="D3:D4"/>
    <mergeCell ref="E3:E4"/>
    <mergeCell ref="B35:F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94"/>
  <sheetViews>
    <sheetView showGridLines="0" topLeftCell="A13" zoomScaleNormal="100" workbookViewId="0">
      <selection activeCell="B32" sqref="B32"/>
    </sheetView>
  </sheetViews>
  <sheetFormatPr baseColWidth="10" defaultColWidth="10.85546875" defaultRowHeight="11.25" x14ac:dyDescent="0.2"/>
  <cols>
    <col min="1" max="1" width="1" style="32" customWidth="1"/>
    <col min="2" max="2" width="39.140625" style="33" customWidth="1"/>
    <col min="3" max="3" width="15.7109375" style="32" customWidth="1"/>
    <col min="4" max="5" width="16.42578125" style="32" customWidth="1"/>
    <col min="6" max="16384" width="10.85546875" style="32"/>
  </cols>
  <sheetData>
    <row r="1" spans="2:19" x14ac:dyDescent="0.2">
      <c r="B1" s="30" t="s">
        <v>94</v>
      </c>
      <c r="C1" s="31"/>
      <c r="D1" s="31"/>
      <c r="E1" s="31"/>
      <c r="J1" s="28"/>
    </row>
    <row r="2" spans="2:19" x14ac:dyDescent="0.2">
      <c r="B2" s="30"/>
      <c r="C2" s="31"/>
      <c r="D2" s="31"/>
      <c r="E2" s="31"/>
    </row>
    <row r="3" spans="2:19" ht="15" customHeight="1" x14ac:dyDescent="0.2">
      <c r="E3" s="34" t="s">
        <v>69</v>
      </c>
      <c r="F3" s="28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5"/>
    </row>
    <row r="4" spans="2:19" ht="45" x14ac:dyDescent="0.2">
      <c r="B4" s="35" t="s">
        <v>63</v>
      </c>
      <c r="C4" s="35" t="s">
        <v>103</v>
      </c>
      <c r="D4" s="35" t="s">
        <v>104</v>
      </c>
      <c r="E4" s="35" t="s">
        <v>44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">
      <c r="B5" s="36" t="s">
        <v>75</v>
      </c>
      <c r="C5" s="37">
        <f t="shared" ref="C5:C16" si="0">C21/C$33</f>
        <v>0.13495825897402114</v>
      </c>
      <c r="D5" s="37">
        <f t="shared" ref="D5" si="1">D21/D$33</f>
        <v>9.0373030798980347E-2</v>
      </c>
      <c r="E5" s="37">
        <f>E21/E$33</f>
        <v>0.13635605316328989</v>
      </c>
      <c r="G5" s="82"/>
    </row>
    <row r="6" spans="2:19" x14ac:dyDescent="0.2">
      <c r="B6" s="36" t="s">
        <v>21</v>
      </c>
      <c r="C6" s="37">
        <f t="shared" si="0"/>
        <v>4.152303841132577E-2</v>
      </c>
      <c r="D6" s="37">
        <f>D22/D$33</f>
        <v>3.2443573222844989E-2</v>
      </c>
      <c r="E6" s="37">
        <f>E22/E$33</f>
        <v>3.2760548933830118E-2</v>
      </c>
      <c r="G6" s="82"/>
    </row>
    <row r="7" spans="2:19" ht="22.5" x14ac:dyDescent="0.2">
      <c r="B7" s="36" t="s">
        <v>52</v>
      </c>
      <c r="C7" s="37">
        <f t="shared" si="0"/>
        <v>0.10635158280533231</v>
      </c>
      <c r="D7" s="37">
        <f>D23/D$33</f>
        <v>9.3670174247267188E-2</v>
      </c>
      <c r="E7" s="37">
        <f>E23/E$33</f>
        <v>3.6523501461310795E-2</v>
      </c>
      <c r="G7" s="82"/>
    </row>
    <row r="8" spans="2:19" x14ac:dyDescent="0.2">
      <c r="B8" s="104" t="s">
        <v>78</v>
      </c>
      <c r="C8" s="37">
        <f t="shared" si="0"/>
        <v>1.4066186774622414E-2</v>
      </c>
      <c r="D8" s="37">
        <f t="shared" ref="D8:E8" si="2">D24/D$33</f>
        <v>1.0360935083675294E-2</v>
      </c>
      <c r="E8" s="37">
        <f t="shared" si="2"/>
        <v>2.3747587652902129E-2</v>
      </c>
      <c r="G8" s="82"/>
    </row>
    <row r="9" spans="2:19" ht="22.5" x14ac:dyDescent="0.2">
      <c r="B9" s="36" t="s">
        <v>48</v>
      </c>
      <c r="C9" s="37">
        <f t="shared" si="0"/>
        <v>0.16442251260614918</v>
      </c>
      <c r="D9" s="37">
        <f t="shared" ref="D9:E16" si="3">D25/D$33</f>
        <v>0.12497844787569</v>
      </c>
      <c r="E9" s="37">
        <f t="shared" si="3"/>
        <v>0.13962263373722769</v>
      </c>
      <c r="G9" s="82"/>
    </row>
    <row r="10" spans="2:19" x14ac:dyDescent="0.2">
      <c r="B10" s="36" t="s">
        <v>49</v>
      </c>
      <c r="C10" s="37">
        <f t="shared" si="0"/>
        <v>8.8776035740379206E-2</v>
      </c>
      <c r="D10" s="37">
        <f t="shared" si="3"/>
        <v>0.18797961765868332</v>
      </c>
      <c r="E10" s="37">
        <f t="shared" si="3"/>
        <v>0.15426663618407366</v>
      </c>
      <c r="G10" s="82"/>
    </row>
    <row r="11" spans="2:19" ht="22.5" x14ac:dyDescent="0.2">
      <c r="B11" s="36" t="s">
        <v>47</v>
      </c>
      <c r="C11" s="37">
        <f t="shared" si="0"/>
        <v>0.20972320369860226</v>
      </c>
      <c r="D11" s="37">
        <f t="shared" si="3"/>
        <v>0.1955500500009284</v>
      </c>
      <c r="E11" s="37">
        <f t="shared" si="3"/>
        <v>0.13013389684937685</v>
      </c>
      <c r="G11" s="82"/>
    </row>
    <row r="12" spans="2:19" ht="22.5" x14ac:dyDescent="0.2">
      <c r="B12" s="36" t="s">
        <v>70</v>
      </c>
      <c r="C12" s="37">
        <f t="shared" si="0"/>
        <v>0.10542693224419399</v>
      </c>
      <c r="D12" s="37">
        <f t="shared" si="3"/>
        <v>0.1026836042048526</v>
      </c>
      <c r="E12" s="37">
        <f t="shared" si="3"/>
        <v>0.18199137836930485</v>
      </c>
      <c r="G12" s="82"/>
    </row>
    <row r="13" spans="2:19" x14ac:dyDescent="0.2">
      <c r="B13" s="36" t="s">
        <v>50</v>
      </c>
      <c r="C13" s="37">
        <f t="shared" si="0"/>
        <v>5.9132122025128457E-2</v>
      </c>
      <c r="D13" s="37">
        <f t="shared" si="3"/>
        <v>6.3239901006119481E-2</v>
      </c>
      <c r="E13" s="37">
        <f t="shared" si="3"/>
        <v>8.5876467232242348E-2</v>
      </c>
      <c r="G13" s="82"/>
    </row>
    <row r="14" spans="2:19" x14ac:dyDescent="0.2">
      <c r="B14" s="36" t="s">
        <v>53</v>
      </c>
      <c r="C14" s="37">
        <f t="shared" si="0"/>
        <v>4.1551784024625407E-2</v>
      </c>
      <c r="D14" s="37">
        <f t="shared" si="3"/>
        <v>4.4218327661256308E-2</v>
      </c>
      <c r="E14" s="37">
        <f t="shared" si="3"/>
        <v>3.030340478205976E-2</v>
      </c>
      <c r="G14" s="82"/>
    </row>
    <row r="15" spans="2:19" x14ac:dyDescent="0.2">
      <c r="B15" s="36" t="s">
        <v>51</v>
      </c>
      <c r="C15" s="37">
        <f t="shared" si="0"/>
        <v>3.3572480866201147E-2</v>
      </c>
      <c r="D15" s="37">
        <f t="shared" si="3"/>
        <v>5.4123020851846053E-2</v>
      </c>
      <c r="E15" s="37">
        <f t="shared" si="3"/>
        <v>4.736747795676003E-2</v>
      </c>
      <c r="G15" s="82"/>
    </row>
    <row r="16" spans="2:19" x14ac:dyDescent="0.2">
      <c r="B16" s="36" t="s">
        <v>102</v>
      </c>
      <c r="C16" s="37">
        <f t="shared" si="0"/>
        <v>4.9586182941873975E-4</v>
      </c>
      <c r="D16" s="37">
        <f t="shared" si="3"/>
        <v>3.7931738785600794E-4</v>
      </c>
      <c r="E16" s="37">
        <f t="shared" si="3"/>
        <v>1.0504136776218634E-3</v>
      </c>
      <c r="G16" s="82"/>
    </row>
    <row r="18" spans="2:19" x14ac:dyDescent="0.2">
      <c r="C18" s="38"/>
      <c r="D18" s="38"/>
      <c r="E18" s="38"/>
    </row>
    <row r="19" spans="2:19" x14ac:dyDescent="0.2">
      <c r="B19" s="79" t="s">
        <v>80</v>
      </c>
    </row>
    <row r="20" spans="2:19" ht="33.75" x14ac:dyDescent="0.2">
      <c r="B20" s="39" t="s">
        <v>63</v>
      </c>
      <c r="C20" s="35" t="s">
        <v>45</v>
      </c>
      <c r="D20" s="35" t="s">
        <v>46</v>
      </c>
      <c r="E20" s="35" t="s">
        <v>44</v>
      </c>
      <c r="F20" s="81"/>
    </row>
    <row r="21" spans="2:19" x14ac:dyDescent="0.2">
      <c r="B21" s="40" t="s">
        <v>74</v>
      </c>
      <c r="C21" s="53">
        <v>56339</v>
      </c>
      <c r="D21" s="53">
        <v>34070</v>
      </c>
      <c r="E21" s="53">
        <v>66204</v>
      </c>
    </row>
    <row r="22" spans="2:19" x14ac:dyDescent="0.2">
      <c r="B22" s="41" t="s">
        <v>64</v>
      </c>
      <c r="C22" s="54">
        <v>17334</v>
      </c>
      <c r="D22" s="54">
        <v>12231</v>
      </c>
      <c r="E22" s="54">
        <v>15906</v>
      </c>
    </row>
    <row r="23" spans="2:19" ht="22.5" x14ac:dyDescent="0.2">
      <c r="B23" s="41" t="s">
        <v>58</v>
      </c>
      <c r="C23" s="54">
        <v>44397</v>
      </c>
      <c r="D23" s="54">
        <v>35313</v>
      </c>
      <c r="E23" s="54">
        <v>17733</v>
      </c>
    </row>
    <row r="24" spans="2:19" x14ac:dyDescent="0.2">
      <c r="B24" s="103" t="s">
        <v>78</v>
      </c>
      <c r="C24" s="54">
        <v>5872</v>
      </c>
      <c r="D24" s="54">
        <v>3906</v>
      </c>
      <c r="E24" s="54">
        <v>11530</v>
      </c>
    </row>
    <row r="25" spans="2:19" ht="22.5" x14ac:dyDescent="0.2">
      <c r="B25" s="41" t="s">
        <v>62</v>
      </c>
      <c r="C25" s="54">
        <v>68639</v>
      </c>
      <c r="D25" s="54">
        <v>47116</v>
      </c>
      <c r="E25" s="54">
        <v>67790</v>
      </c>
    </row>
    <row r="26" spans="2:19" x14ac:dyDescent="0.2">
      <c r="B26" s="41" t="s">
        <v>60</v>
      </c>
      <c r="C26" s="54">
        <v>37060</v>
      </c>
      <c r="D26" s="54">
        <v>70867</v>
      </c>
      <c r="E26" s="54">
        <v>74900</v>
      </c>
    </row>
    <row r="27" spans="2:19" ht="22.5" x14ac:dyDescent="0.2">
      <c r="B27" s="41" t="s">
        <v>61</v>
      </c>
      <c r="C27" s="54">
        <v>87550</v>
      </c>
      <c r="D27" s="54">
        <v>73721</v>
      </c>
      <c r="E27" s="54">
        <v>63183</v>
      </c>
    </row>
    <row r="28" spans="2:19" ht="33.75" x14ac:dyDescent="0.2">
      <c r="B28" s="41" t="s">
        <v>105</v>
      </c>
      <c r="C28" s="54">
        <v>44011</v>
      </c>
      <c r="D28" s="54">
        <v>38711</v>
      </c>
      <c r="E28" s="54">
        <v>88361</v>
      </c>
    </row>
    <row r="29" spans="2:19" x14ac:dyDescent="0.2">
      <c r="B29" s="41" t="s">
        <v>59</v>
      </c>
      <c r="C29" s="54">
        <v>24685</v>
      </c>
      <c r="D29" s="54">
        <v>23841</v>
      </c>
      <c r="E29" s="54">
        <v>41695</v>
      </c>
    </row>
    <row r="30" spans="2:19" ht="15" customHeight="1" x14ac:dyDescent="0.2">
      <c r="B30" s="41" t="s">
        <v>57</v>
      </c>
      <c r="C30" s="54">
        <v>17346</v>
      </c>
      <c r="D30" s="54">
        <v>16670</v>
      </c>
      <c r="E30" s="54">
        <v>14713</v>
      </c>
    </row>
    <row r="31" spans="2:19" x14ac:dyDescent="0.2">
      <c r="B31" s="41" t="s">
        <v>56</v>
      </c>
      <c r="C31" s="54">
        <v>14015</v>
      </c>
      <c r="D31" s="54">
        <v>20404</v>
      </c>
      <c r="E31" s="54">
        <v>22998</v>
      </c>
    </row>
    <row r="32" spans="2:19" ht="21.75" customHeight="1" x14ac:dyDescent="0.2">
      <c r="B32" s="42" t="s">
        <v>102</v>
      </c>
      <c r="C32" s="55">
        <v>207</v>
      </c>
      <c r="D32" s="55">
        <v>143</v>
      </c>
      <c r="E32" s="55">
        <v>510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3" spans="2:19" x14ac:dyDescent="0.2">
      <c r="B33" s="52" t="s">
        <v>29</v>
      </c>
      <c r="C33" s="43">
        <f>SUM(C21:C32)</f>
        <v>417455</v>
      </c>
      <c r="D33" s="43">
        <f t="shared" ref="D33:E33" si="4">SUM(D21:D32)</f>
        <v>376993</v>
      </c>
      <c r="E33" s="43">
        <f t="shared" si="4"/>
        <v>485523</v>
      </c>
      <c r="F33" s="80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5" spans="2:19" ht="44.1" customHeight="1" x14ac:dyDescent="0.2">
      <c r="B35" s="148" t="s">
        <v>93</v>
      </c>
      <c r="C35" s="148"/>
      <c r="D35" s="148"/>
      <c r="E35" s="148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2:19" ht="44.1" customHeight="1" x14ac:dyDescent="0.2">
      <c r="B36" s="32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9" x14ac:dyDescent="0.2">
      <c r="B37" s="2"/>
    </row>
    <row r="38" spans="2:19" x14ac:dyDescent="0.2">
      <c r="B38" s="32"/>
    </row>
    <row r="39" spans="2:19" x14ac:dyDescent="0.2">
      <c r="B39" s="32"/>
    </row>
    <row r="40" spans="2:19" x14ac:dyDescent="0.2">
      <c r="B40" s="32"/>
    </row>
    <row r="41" spans="2:19" x14ac:dyDescent="0.2">
      <c r="B41" s="32"/>
    </row>
    <row r="42" spans="2:19" x14ac:dyDescent="0.2">
      <c r="B42" s="32"/>
    </row>
    <row r="43" spans="2:19" x14ac:dyDescent="0.2">
      <c r="B43" s="32"/>
    </row>
    <row r="44" spans="2:19" x14ac:dyDescent="0.2">
      <c r="B44" s="32"/>
    </row>
    <row r="45" spans="2:19" x14ac:dyDescent="0.2">
      <c r="B45" s="32"/>
    </row>
    <row r="46" spans="2:19" x14ac:dyDescent="0.2">
      <c r="B46" s="32"/>
    </row>
    <row r="47" spans="2:19" x14ac:dyDescent="0.2">
      <c r="B47" s="32"/>
    </row>
    <row r="48" spans="2:19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82"/>
    </row>
    <row r="71" spans="2:2" x14ac:dyDescent="0.2">
      <c r="B71" s="82"/>
    </row>
    <row r="72" spans="2:2" x14ac:dyDescent="0.2">
      <c r="B72" s="82"/>
    </row>
    <row r="73" spans="2:2" x14ac:dyDescent="0.2">
      <c r="B73" s="82"/>
    </row>
    <row r="74" spans="2:2" x14ac:dyDescent="0.2">
      <c r="B74" s="82"/>
    </row>
    <row r="75" spans="2:2" x14ac:dyDescent="0.2">
      <c r="B75" s="82"/>
    </row>
    <row r="76" spans="2:2" x14ac:dyDescent="0.2">
      <c r="B76" s="82"/>
    </row>
    <row r="77" spans="2:2" x14ac:dyDescent="0.2">
      <c r="B77" s="82"/>
    </row>
    <row r="78" spans="2:2" x14ac:dyDescent="0.2">
      <c r="B78" s="82"/>
    </row>
    <row r="79" spans="2:2" x14ac:dyDescent="0.2">
      <c r="B79" s="82"/>
    </row>
    <row r="80" spans="2:2" x14ac:dyDescent="0.2">
      <c r="B80" s="82"/>
    </row>
    <row r="81" spans="2:2" x14ac:dyDescent="0.2">
      <c r="B81" s="82"/>
    </row>
    <row r="82" spans="2:2" x14ac:dyDescent="0.2">
      <c r="B82" s="32"/>
    </row>
    <row r="83" spans="2:2" x14ac:dyDescent="0.2">
      <c r="B83" s="32"/>
    </row>
    <row r="84" spans="2:2" x14ac:dyDescent="0.2">
      <c r="B84" s="89"/>
    </row>
    <row r="85" spans="2:2" x14ac:dyDescent="0.2">
      <c r="B85" s="89"/>
    </row>
    <row r="86" spans="2:2" x14ac:dyDescent="0.2">
      <c r="B86" s="89"/>
    </row>
    <row r="87" spans="2:2" x14ac:dyDescent="0.2">
      <c r="B87" s="89"/>
    </row>
    <row r="88" spans="2:2" x14ac:dyDescent="0.2">
      <c r="B88" s="89"/>
    </row>
    <row r="89" spans="2:2" x14ac:dyDescent="0.2">
      <c r="B89" s="89"/>
    </row>
    <row r="90" spans="2:2" x14ac:dyDescent="0.2">
      <c r="B90" s="89"/>
    </row>
    <row r="91" spans="2:2" x14ac:dyDescent="0.2">
      <c r="B91" s="89"/>
    </row>
    <row r="92" spans="2:2" x14ac:dyDescent="0.2">
      <c r="B92" s="89"/>
    </row>
    <row r="93" spans="2:2" x14ac:dyDescent="0.2">
      <c r="B93" s="89"/>
    </row>
    <row r="94" spans="2:2" x14ac:dyDescent="0.2">
      <c r="B94" s="89"/>
    </row>
  </sheetData>
  <mergeCells count="5">
    <mergeCell ref="H35:S35"/>
    <mergeCell ref="H3:R3"/>
    <mergeCell ref="H32:S32"/>
    <mergeCell ref="H33:R33"/>
    <mergeCell ref="B35:E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ES2023_F21_Tableau1</vt:lpstr>
      <vt:lpstr>ES2023_F21_Graphique1</vt:lpstr>
      <vt:lpstr>ES2023_F21_Tableau2</vt:lpstr>
      <vt:lpstr>ES2023_F21_Tableau3</vt:lpstr>
      <vt:lpstr>ES2023_F21_Graphique2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Mathilde D</cp:lastModifiedBy>
  <dcterms:created xsi:type="dcterms:W3CDTF">2017-01-26T11:05:24Z</dcterms:created>
  <dcterms:modified xsi:type="dcterms:W3CDTF">2023-06-23T10:29:51Z</dcterms:modified>
</cp:coreProperties>
</file>