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812"/>
  <workbookPr codeName="ThisWorkbook"/>
  <mc:AlternateContent xmlns:mc="http://schemas.openxmlformats.org/markup-compatibility/2006">
    <mc:Choice Requires="x15">
      <x15ac:absPath xmlns:x15ac="http://schemas.microsoft.com/office/spreadsheetml/2010/11/ac" url="/Users/lodherb/Desktop/Production/2023/DREES/RR2023/MEL/RR2023_MEL/"/>
    </mc:Choice>
  </mc:AlternateContent>
  <bookViews>
    <workbookView xWindow="-360" yWindow="480" windowWidth="15800" windowHeight="16540"/>
  </bookViews>
  <sheets>
    <sheet name="F03_Tableau 1" sheetId="27" r:id="rId1"/>
    <sheet name="F03_Tableau 2" sheetId="13" r:id="rId2"/>
    <sheet name="F03_Tableau 2 compl" sheetId="29" r:id="rId3"/>
    <sheet name="F03_Graphique 1" sheetId="31" r:id="rId4"/>
    <sheet name="F03_Tableau 3" sheetId="23" r:id="rId5"/>
    <sheet name="F03_Graphique 2" sheetId="33" r:id="rId6"/>
    <sheet name="F03_Graphique 3" sheetId="32" r:id="rId7"/>
    <sheet name="F03_Graphique 4" sheetId="25" r:id="rId8"/>
  </sheets>
  <definedNames>
    <definedName name="_eir12" localSheetId="6">#REF!</definedName>
    <definedName name="_eir12" localSheetId="0">#REF!</definedName>
    <definedName name="_eir12" localSheetId="2">#REF!</definedName>
    <definedName name="_eir12">#REF!</definedName>
    <definedName name="_t1" localSheetId="6">#REF!</definedName>
    <definedName name="_t1">#REF!</definedName>
    <definedName name="_t11" localSheetId="6">#REF!</definedName>
    <definedName name="_t11">#REF!</definedName>
    <definedName name="a" localSheetId="6">#REF!</definedName>
    <definedName name="a">#REF!</definedName>
    <definedName name="ancetre" localSheetId="3">#REF!</definedName>
    <definedName name="ancetre" localSheetId="6">#REF!</definedName>
    <definedName name="ancetre" localSheetId="0">#REF!</definedName>
    <definedName name="ancetre" localSheetId="2">#REF!</definedName>
    <definedName name="ancetre">#REF!</definedName>
    <definedName name="ANCETRE_2" localSheetId="6">#REF!</definedName>
    <definedName name="ANCETRE_2">#REF!</definedName>
    <definedName name="ANCETRE_2011" localSheetId="6">#REF!</definedName>
    <definedName name="ANCETRE_2011">#REF!</definedName>
    <definedName name="ANCETRE_2012" localSheetId="6">#REF!</definedName>
    <definedName name="ANCETRE_2012">#REF!</definedName>
    <definedName name="b_eacr" localSheetId="6">#REF!</definedName>
    <definedName name="b_eacr" localSheetId="0">#REF!</definedName>
    <definedName name="b_eacr" localSheetId="2">#REF!</definedName>
    <definedName name="b_eacr">#REF!</definedName>
    <definedName name="beacr" localSheetId="6">#REF!</definedName>
    <definedName name="beacr" localSheetId="0">#REF!</definedName>
    <definedName name="beacr" localSheetId="2">#REF!</definedName>
    <definedName name="beacr">#REF!</definedName>
    <definedName name="Data_regimes" localSheetId="3">#REF!</definedName>
    <definedName name="Data_regimes" localSheetId="6">#REF!</definedName>
    <definedName name="Data_regimes" localSheetId="0">#REF!</definedName>
    <definedName name="Data_regimes" localSheetId="2">#REF!</definedName>
    <definedName name="Data_regimes">#REF!</definedName>
    <definedName name="e" localSheetId="6">#REF!</definedName>
    <definedName name="e">#REF!</definedName>
    <definedName name="EACR" localSheetId="3">#REF!</definedName>
    <definedName name="eacr" localSheetId="6">#REF!</definedName>
    <definedName name="eacr" localSheetId="0">#REF!</definedName>
    <definedName name="eacr" localSheetId="2">#REF!</definedName>
    <definedName name="eacr">#REF!</definedName>
    <definedName name="eacr_bis" localSheetId="6">#REF!</definedName>
    <definedName name="eacr_bis" localSheetId="0">#REF!</definedName>
    <definedName name="eacr_bis" localSheetId="2">#REF!</definedName>
    <definedName name="eacr_bis">#REF!</definedName>
    <definedName name="eacr_graph" localSheetId="6">#REF!</definedName>
    <definedName name="eacr_graph">#REF!</definedName>
    <definedName name="eacr_ter" localSheetId="6">#REF!</definedName>
    <definedName name="eacr_ter" localSheetId="0">#REF!</definedName>
    <definedName name="eacr_ter" localSheetId="2">#REF!</definedName>
    <definedName name="eacr_ter">#REF!</definedName>
    <definedName name="EACR2" localSheetId="3">#REF!</definedName>
    <definedName name="eacr2" localSheetId="6">#REF!</definedName>
    <definedName name="eacr2" localSheetId="0">#REF!</definedName>
    <definedName name="eacr2" localSheetId="2">#REF!</definedName>
    <definedName name="eacr2">#REF!</definedName>
    <definedName name="primo" localSheetId="6">#REF!</definedName>
    <definedName name="primo">#REF!</definedName>
    <definedName name="Tab_1" localSheetId="3">#REF!</definedName>
    <definedName name="Tab_1" localSheetId="6">#REF!</definedName>
    <definedName name="Tab_1" localSheetId="0">#REF!</definedName>
    <definedName name="Tab_1" localSheetId="2">#REF!</definedName>
    <definedName name="Tab_1">#REF!</definedName>
    <definedName name="Tab_1tr" localSheetId="6">#REF!</definedName>
    <definedName name="Tab_1tr" localSheetId="0">#REF!</definedName>
    <definedName name="Tab_1tr" localSheetId="2">#REF!</definedName>
    <definedName name="Tab_1tr">#REF!</definedName>
    <definedName name="Tab_3" localSheetId="3">#REF!</definedName>
    <definedName name="Tab_3" localSheetId="6">#REF!</definedName>
    <definedName name="Tab_3" localSheetId="0">#REF!</definedName>
    <definedName name="Tab_3" localSheetId="2">#REF!</definedName>
    <definedName name="Tab_3">#REF!</definedName>
    <definedName name="z" localSheetId="6">#REF!</definedName>
    <definedName name="z">#REF!</definedName>
    <definedName name="zz" localSheetId="6">#REF!</definedName>
    <definedName name="zz">#REF!</definedName>
    <definedName name="zzz" localSheetId="6">#REF!</definedName>
    <definedName name="zzz">#REF!</definedName>
    <definedName name="zzzz">#REF!</definedName>
  </definedNames>
  <calcPr calcId="15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33" l="1"/>
  <c r="B7" i="33"/>
  <c r="B8" i="33"/>
  <c r="B9" i="33"/>
  <c r="B10" i="33"/>
  <c r="B11" i="33"/>
  <c r="B12" i="33"/>
  <c r="B13" i="33"/>
  <c r="B14" i="33"/>
  <c r="B15" i="33"/>
  <c r="B16" i="33"/>
  <c r="B17" i="33"/>
  <c r="B18" i="33"/>
  <c r="B19" i="33"/>
  <c r="B20" i="33"/>
  <c r="B21" i="33"/>
  <c r="B22" i="33"/>
</calcChain>
</file>

<file path=xl/sharedStrings.xml><?xml version="1.0" encoding="utf-8"?>
<sst xmlns="http://schemas.openxmlformats.org/spreadsheetml/2006/main" count="247" uniqueCount="199">
  <si>
    <t>CRPCEN</t>
  </si>
  <si>
    <t>MSA salariés</t>
  </si>
  <si>
    <t>MSA non-salariés</t>
  </si>
  <si>
    <t>CNIEG</t>
  </si>
  <si>
    <t>SNCF</t>
  </si>
  <si>
    <t>RATP</t>
  </si>
  <si>
    <t>FSPOEIE</t>
  </si>
  <si>
    <t>MSA non-salariés complémentaire</t>
  </si>
  <si>
    <t>Caractéristiques de la population (en %)</t>
  </si>
  <si>
    <t>Moins de 60 ans</t>
  </si>
  <si>
    <t>60 à 64 ans</t>
  </si>
  <si>
    <t>65 à 74 ans</t>
  </si>
  <si>
    <t>75 à 84 ans</t>
  </si>
  <si>
    <t>85 ans ou plus</t>
  </si>
  <si>
    <t>Classe d'âge</t>
  </si>
  <si>
    <t xml:space="preserve"> 50 à 54 ans</t>
  </si>
  <si>
    <t xml:space="preserve"> 55 à 59 ans</t>
  </si>
  <si>
    <t xml:space="preserve"> 65 à 69 ans</t>
  </si>
  <si>
    <t>70 à 74 ans</t>
  </si>
  <si>
    <t>75 à 79 ans</t>
  </si>
  <si>
    <t xml:space="preserve"> 80 à 84 ans</t>
  </si>
  <si>
    <t>génération</t>
  </si>
  <si>
    <t>Moins de 50 ans</t>
  </si>
  <si>
    <t>50 à 54 ans</t>
  </si>
  <si>
    <t>55 à 59 ans</t>
  </si>
  <si>
    <t>65 à 69 ans</t>
  </si>
  <si>
    <t>80 à 84 ans</t>
  </si>
  <si>
    <t>Ensemble (en milliers)</t>
  </si>
  <si>
    <t xml:space="preserve"> moins de 50 ans</t>
  </si>
  <si>
    <t xml:space="preserve">Ensemble
des bénéficiaires
d'un droit dérivé </t>
  </si>
  <si>
    <t>Bénéficiaires
d'un droit dérivé cumulé
à un droit direct</t>
  </si>
  <si>
    <t>Femmes</t>
  </si>
  <si>
    <t xml:space="preserve">Hommes </t>
  </si>
  <si>
    <t>Effectifs (en milliers)</t>
  </si>
  <si>
    <t>Évolution (ensemble, en %) </t>
  </si>
  <si>
    <t xml:space="preserve">Hommes
</t>
  </si>
  <si>
    <t xml:space="preserve">Femmes
</t>
  </si>
  <si>
    <t xml:space="preserve">Ensemble
</t>
  </si>
  <si>
    <t xml:space="preserve"> 85 à 89 ans</t>
  </si>
  <si>
    <t xml:space="preserve"> 90 ans ou plus</t>
  </si>
  <si>
    <t>Ircantec</t>
  </si>
  <si>
    <t>Cavimac</t>
  </si>
  <si>
    <t>avant 1931</t>
  </si>
  <si>
    <t>de 1932 à 1936</t>
  </si>
  <si>
    <t>de 1937 à 1941</t>
  </si>
  <si>
    <t>de 1942 à 1946</t>
  </si>
  <si>
    <t>de 1947 à 1951</t>
  </si>
  <si>
    <t>de 1952 à 1956</t>
  </si>
  <si>
    <t>après 1956</t>
  </si>
  <si>
    <t>Effectifs tous régimes (en milliers)</t>
  </si>
  <si>
    <t>Banque de France</t>
  </si>
  <si>
    <t xml:space="preserve"> </t>
  </si>
  <si>
    <t xml:space="preserve"> 60 à 64 ans</t>
  </si>
  <si>
    <t xml:space="preserve"> 70 à 74 ans</t>
  </si>
  <si>
    <t xml:space="preserve"> 75 à 79 ans</t>
  </si>
  <si>
    <t>Ensemble
des bénéficiaires
d'un droit direct</t>
  </si>
  <si>
    <t>Part parmi l'ensemble des bénéficiaires 
(en %)</t>
  </si>
  <si>
    <t>Bénéficiaires
d'un droit dérivé seul</t>
  </si>
  <si>
    <t xml:space="preserve">Bénéficiaires
d'un droit dérivé cumulé
à un droit direct </t>
  </si>
  <si>
    <t>SSI complémentaire</t>
  </si>
  <si>
    <r>
      <t xml:space="preserve">2008 </t>
    </r>
    <r>
      <rPr>
        <vertAlign val="superscript"/>
        <sz val="8"/>
        <rFont val="Arial"/>
        <family val="2"/>
      </rPr>
      <t>1</t>
    </r>
  </si>
  <si>
    <r>
      <t xml:space="preserve">2012 </t>
    </r>
    <r>
      <rPr>
        <vertAlign val="superscript"/>
        <sz val="8"/>
        <rFont val="Arial"/>
        <family val="2"/>
      </rPr>
      <t>1</t>
    </r>
  </si>
  <si>
    <r>
      <t xml:space="preserve">2016 </t>
    </r>
    <r>
      <rPr>
        <vertAlign val="superscript"/>
        <sz val="8"/>
        <rFont val="Arial"/>
        <family val="2"/>
      </rPr>
      <t>1</t>
    </r>
  </si>
  <si>
    <t>% de la génération</t>
  </si>
  <si>
    <t>RAFP</t>
  </si>
  <si>
    <t>CANSSM</t>
  </si>
  <si>
    <t>nd</t>
  </si>
  <si>
    <r>
      <t>Bénéficiaires d'un droit dérivé,
tous régimes</t>
    </r>
    <r>
      <rPr>
        <b/>
        <vertAlign val="superscript"/>
        <sz val="8"/>
        <rFont val="Arial"/>
        <family val="2"/>
      </rPr>
      <t>1</t>
    </r>
  </si>
  <si>
    <r>
      <t>CNRACL</t>
    </r>
    <r>
      <rPr>
        <vertAlign val="superscript"/>
        <sz val="8"/>
        <rFont val="Arial"/>
        <family val="2"/>
      </rPr>
      <t>1</t>
    </r>
  </si>
  <si>
    <r>
      <t>Agirc-Arrco</t>
    </r>
    <r>
      <rPr>
        <vertAlign val="superscript"/>
        <sz val="8"/>
        <rFont val="Arial"/>
        <family val="2"/>
      </rPr>
      <t>3</t>
    </r>
  </si>
  <si>
    <t>Bénéficiaires 
d'un droit dérivé seul</t>
  </si>
  <si>
    <t>Bénéficiaires d'un droit dérivé,
tous régimes</t>
  </si>
  <si>
    <r>
      <t>Agirc-Arrco</t>
    </r>
    <r>
      <rPr>
        <vertAlign val="superscript"/>
        <sz val="8"/>
        <rFont val="Arial"/>
        <family val="2"/>
      </rPr>
      <t>2</t>
    </r>
  </si>
  <si>
    <t>CNRACL</t>
  </si>
  <si>
    <r>
      <t>Régimes spéciaux</t>
    </r>
    <r>
      <rPr>
        <vertAlign val="superscript"/>
        <sz val="8"/>
        <rFont val="Arial"/>
        <family val="2"/>
      </rPr>
      <t>3</t>
    </r>
  </si>
  <si>
    <r>
      <t>Professions libérales</t>
    </r>
    <r>
      <rPr>
        <vertAlign val="superscript"/>
        <sz val="8"/>
        <rFont val="Arial"/>
        <family val="2"/>
      </rPr>
      <t>4</t>
    </r>
  </si>
  <si>
    <t>Personnes résidant en France</t>
  </si>
  <si>
    <t>Personnes résidant à l'étranger</t>
  </si>
  <si>
    <t>En %</t>
  </si>
  <si>
    <t>Femmes percevant un droit dérivé seul
(en %)</t>
  </si>
  <si>
    <t>Femmes cumulant droit dérivé 
et droit direct
(en %)</t>
  </si>
  <si>
    <r>
      <t>Hommes percevant un droit dérivé</t>
    </r>
    <r>
      <rPr>
        <b/>
        <strike/>
        <sz val="8"/>
        <color theme="1"/>
        <rFont val="Arial"/>
        <family val="2"/>
      </rPr>
      <t xml:space="preserve"> </t>
    </r>
    <r>
      <rPr>
        <b/>
        <sz val="8"/>
        <color theme="1"/>
        <rFont val="Arial"/>
        <family val="2"/>
      </rPr>
      <t>seul
(en %)</t>
    </r>
  </si>
  <si>
    <t>Hommes cumulant droit dérivé 
et droit direct (en %)</t>
  </si>
  <si>
    <t xml:space="preserve">2020-2021
</t>
  </si>
  <si>
    <t xml:space="preserve">2016-2021
</t>
  </si>
  <si>
    <t xml:space="preserve">2011-2021
</t>
  </si>
  <si>
    <t>Effectifs tous régimes de bénéficiaires résidant en France 
(en milliers)</t>
  </si>
  <si>
    <t xml:space="preserve">dont bénéficiaires d’un droit dérivé seul </t>
  </si>
  <si>
    <t>FPE civils</t>
  </si>
  <si>
    <t xml:space="preserve">dont bénéficiaires d’un droit dérivé seul dans le régime </t>
  </si>
  <si>
    <t>FPE militaires</t>
  </si>
  <si>
    <r>
      <t>FPE civils</t>
    </r>
    <r>
      <rPr>
        <vertAlign val="superscript"/>
        <sz val="8"/>
        <rFont val="Arial"/>
        <family val="2"/>
      </rPr>
      <t>1</t>
    </r>
  </si>
  <si>
    <t>Enim</t>
  </si>
  <si>
    <r>
      <t xml:space="preserve">nd : non disponible.
1. Y compris les fonctionnaires ayant liquidé une pension de droit dérivé issue d’une pension d’invalidité et ayant atteint l’âge minimum légal de départ à la retraite (voir fiche 23). 
2. Voir annexe 4, note sur la fusion de la CNAV et de la SSI. 
3. Voir annexe 4, note sur la fusion de l’Agirc et de l’Arrco.
</t>
    </r>
    <r>
      <rPr>
        <b/>
        <sz val="8"/>
        <rFont val="Arial"/>
        <family val="2"/>
      </rPr>
      <t xml:space="preserve">Note &gt; </t>
    </r>
    <r>
      <rPr>
        <sz val="8"/>
        <rFont val="Arial"/>
        <family val="2"/>
      </rPr>
      <t xml:space="preserve">Ces données excluent les personnes ayant perçu un versement forfaitaire unique. À la MSA non-salariés, les données excluent les personnes résidant dans les DROM avant 2015.
</t>
    </r>
    <r>
      <rPr>
        <b/>
        <sz val="8"/>
        <rFont val="Arial"/>
        <family val="2"/>
      </rPr>
      <t>Champ &gt;</t>
    </r>
    <r>
      <rPr>
        <sz val="8"/>
        <rFont val="Arial"/>
        <family val="2"/>
      </rPr>
      <t xml:space="preserve">  Bénéficiaires d'un droit dérivé cumulé ou non avec un droit direct en 2021, résidant en France ou à l’étranger, vivants au 31 décembre de l'année.
</t>
    </r>
    <r>
      <rPr>
        <b/>
        <sz val="8"/>
        <rFont val="Arial"/>
        <family val="2"/>
      </rPr>
      <t>Sources &gt;</t>
    </r>
    <r>
      <rPr>
        <sz val="8"/>
        <rFont val="Arial"/>
        <family val="2"/>
      </rPr>
      <t xml:space="preserve"> DREES, EACR 2021, modèle ANCETRE 2021.</t>
    </r>
  </si>
  <si>
    <t>Tableau 1.Effectifs de retraités bénéficiaires d’un droit dérivé, cumulé ou non avec un droit direct dans le régime</t>
  </si>
  <si>
    <r>
      <rPr>
        <b/>
        <sz val="8"/>
        <rFont val="Arial"/>
        <family val="2"/>
      </rPr>
      <t>Champ &gt;</t>
    </r>
    <r>
      <rPr>
        <sz val="8"/>
        <rFont val="Arial"/>
        <family val="2"/>
      </rPr>
      <t xml:space="preserve"> Bénéficiaires d’un droit dérivé cumulé ou non avec un droit direct, résidant en France ou à l’étranger, vivants au 31 décembre de l’année.
</t>
    </r>
    <r>
      <rPr>
        <b/>
        <sz val="8"/>
        <rFont val="Arial"/>
        <family val="2"/>
      </rPr>
      <t>Sources &gt;</t>
    </r>
    <r>
      <rPr>
        <sz val="8"/>
        <rFont val="Arial"/>
        <family val="2"/>
      </rPr>
      <t xml:space="preserve"> DREES, EIR, modèle ANCETRE.</t>
    </r>
  </si>
  <si>
    <t>3 987</t>
  </si>
  <si>
    <t>1 108</t>
  </si>
  <si>
    <t>3 650</t>
  </si>
  <si>
    <t>3 612</t>
  </si>
  <si>
    <t>3 284</t>
  </si>
  <si>
    <t>4 069</t>
  </si>
  <si>
    <t>1 136</t>
  </si>
  <si>
    <t>3 718</t>
  </si>
  <si>
    <t>3 680</t>
  </si>
  <si>
    <t>3 339</t>
  </si>
  <si>
    <t>4 142</t>
  </si>
  <si>
    <t>1 152</t>
  </si>
  <si>
    <t>3 773</t>
  </si>
  <si>
    <t>3 737</t>
  </si>
  <si>
    <t>3 380</t>
  </si>
  <si>
    <t>4 197</t>
  </si>
  <si>
    <t>3 811</t>
  </si>
  <si>
    <t>3 787</t>
  </si>
  <si>
    <t>3 414</t>
  </si>
  <si>
    <t>4 155</t>
  </si>
  <si>
    <t>1 102</t>
  </si>
  <si>
    <t>3 761</t>
  </si>
  <si>
    <t>3 741</t>
  </si>
  <si>
    <t>3 358</t>
  </si>
  <si>
    <t>4 219</t>
  </si>
  <si>
    <t>1 094</t>
  </si>
  <si>
    <t>3 806</t>
  </si>
  <si>
    <t>3 799</t>
  </si>
  <si>
    <t>3 400</t>
  </si>
  <si>
    <t>4 245</t>
  </si>
  <si>
    <t>3 860</t>
  </si>
  <si>
    <t>3 825</t>
  </si>
  <si>
    <t>3 452</t>
  </si>
  <si>
    <t>4 222</t>
  </si>
  <si>
    <t>1 082</t>
  </si>
  <si>
    <t>3 836</t>
  </si>
  <si>
    <t>3 781</t>
  </si>
  <si>
    <t>3 410</t>
  </si>
  <si>
    <t>4 291</t>
  </si>
  <si>
    <t>1 113</t>
  </si>
  <si>
    <t>3 843</t>
  </si>
  <si>
    <t>3 713</t>
  </si>
  <si>
    <t>3 281</t>
  </si>
  <si>
    <t>4 384</t>
  </si>
  <si>
    <t>1 119</t>
  </si>
  <si>
    <t>3 912</t>
  </si>
  <si>
    <t>3 802</t>
  </si>
  <si>
    <t>3 348</t>
  </si>
  <si>
    <t>4 397</t>
  </si>
  <si>
    <t>3 915</t>
  </si>
  <si>
    <t>3 810</t>
  </si>
  <si>
    <t>4 414</t>
  </si>
  <si>
    <t>1 091</t>
  </si>
  <si>
    <t>3 921</t>
  </si>
  <si>
    <t>3 823</t>
  </si>
  <si>
    <t>3 354</t>
  </si>
  <si>
    <t>4 388</t>
  </si>
  <si>
    <t>1 096</t>
  </si>
  <si>
    <t>3 892</t>
  </si>
  <si>
    <t>3 728</t>
  </si>
  <si>
    <t>3 257</t>
  </si>
  <si>
    <t>4 345</t>
  </si>
  <si>
    <t>1 066</t>
  </si>
  <si>
    <t>3 841</t>
  </si>
  <si>
    <t>3 744</t>
  </si>
  <si>
    <t>3 265</t>
  </si>
  <si>
    <t>4 383</t>
  </si>
  <si>
    <t>1 059</t>
  </si>
  <si>
    <t>3 870</t>
  </si>
  <si>
    <t>3 780</t>
  </si>
  <si>
    <t>3 293</t>
  </si>
  <si>
    <t>1 048</t>
  </si>
  <si>
    <t>3 866</t>
  </si>
  <si>
    <t>3 783</t>
  </si>
  <si>
    <t>3 288</t>
  </si>
  <si>
    <t>4 339</t>
  </si>
  <si>
    <t>1 029</t>
  </si>
  <si>
    <t>3 818</t>
  </si>
  <si>
    <t>3 253</t>
  </si>
  <si>
    <t>4 394</t>
  </si>
  <si>
    <t>1 015</t>
  </si>
  <si>
    <t>3 856</t>
  </si>
  <si>
    <t>3 791</t>
  </si>
  <si>
    <r>
      <t xml:space="preserve">nd : non disponible.
1. Voir annexe 4, note sur l’intégration de la SSI au régime général. 
2. Voir annexe 4, note sur la fusion de l’Agirc et de l’Arrco.
3. Régimes spéciaux : FSPOEIE, SNCF, RATP, CNIEG, Enim, CANSSM, Cavimac, CRPCEN, Caisse de réserve des employés de la Banque de France, Altadis, Retrep.
4. Professions libérales : CNAVPL, CNBF. Les effectifs ont été révisés sur le passé à la suite d’une meilleure couverture du champ des professions libérales.
</t>
    </r>
    <r>
      <rPr>
        <b/>
        <sz val="8"/>
        <rFont val="Arial"/>
        <family val="2"/>
      </rPr>
      <t xml:space="preserve">Note &gt; </t>
    </r>
    <r>
      <rPr>
        <sz val="8"/>
        <rFont val="Arial"/>
        <family val="2"/>
      </rPr>
      <t xml:space="preserve">Ces données excluent les personnes ayant perçu un versement forfaitaire unique. À la MSA non-salariés, les données de l’EACR excluent les personnes résidant dans les DROM avant 2016. Des données complémentaires sont disponibles dans le fichier Excel associé à cette fiche sur le site de la DREES : https://drees.solidarites-sante.gouv.fr.
</t>
    </r>
    <r>
      <rPr>
        <b/>
        <sz val="8"/>
        <rFont val="Arial"/>
        <family val="2"/>
      </rPr>
      <t>Champ &gt;</t>
    </r>
    <r>
      <rPr>
        <sz val="8"/>
        <rFont val="Arial"/>
        <family val="2"/>
      </rPr>
      <t xml:space="preserve"> Retraités ayant perçu un droit dérivé cumulé ou non avec un droit direct en 2021, résidant en France ou à l’étranger, vivants au 31 décembre de l’année.
</t>
    </r>
    <r>
      <rPr>
        <b/>
        <sz val="8"/>
        <rFont val="Arial"/>
        <family val="2"/>
      </rPr>
      <t>Sources &gt;</t>
    </r>
    <r>
      <rPr>
        <sz val="8"/>
        <rFont val="Arial"/>
        <family val="2"/>
      </rPr>
      <t xml:space="preserve"> DREES, EACR, modèle ANCETRE. </t>
    </r>
  </si>
  <si>
    <t>Tableau 2. Effectifs de retraités bénéficiaires d’un droit dérivé, cumulé ou non avec un droit direct dans le régime, par régime de retraite, fin 2021</t>
  </si>
  <si>
    <r>
      <t>Régime général</t>
    </r>
    <r>
      <rPr>
        <vertAlign val="superscript"/>
        <sz val="8"/>
        <rFont val="Arial"/>
        <family val="2"/>
      </rPr>
      <t>1</t>
    </r>
  </si>
  <si>
    <r>
      <t>Régime général</t>
    </r>
    <r>
      <rPr>
        <vertAlign val="superscript"/>
        <sz val="8"/>
        <rFont val="Arial"/>
        <family val="2"/>
      </rPr>
      <t>2</t>
    </r>
  </si>
  <si>
    <t>Tableau 2. Effectifs de bénéficiaires d’un droit dérivé, cumulé ou non avec un droit direct dans le régime,
par régime de retraite en 2021</t>
  </si>
  <si>
    <r>
      <t xml:space="preserve">1. Une rupture de série a lieu pour les années 2008, 2012 et 2016, en raison de la différence de sources utilisées : modèle ANCETRE (basé sur la vague précédente de l’EIR) pour l’année antérieure et EIR (voir annexe 3). Cela a une influence sur l’augmentation du nombre de retraités au cours de ces trois années.
</t>
    </r>
    <r>
      <rPr>
        <b/>
        <sz val="8"/>
        <rFont val="Arial"/>
        <family val="2"/>
      </rPr>
      <t>Note &gt;</t>
    </r>
    <r>
      <rPr>
        <sz val="8"/>
        <rFont val="Arial"/>
        <family val="2"/>
      </rPr>
      <t xml:space="preserve"> Ces données excluent les personnes ayant perçu un versement forfaitaire unique.
</t>
    </r>
    <r>
      <rPr>
        <b/>
        <sz val="8"/>
        <rFont val="Arial"/>
        <family val="2"/>
      </rPr>
      <t>Champ &gt;</t>
    </r>
    <r>
      <rPr>
        <sz val="8"/>
        <rFont val="Arial"/>
        <family val="2"/>
      </rPr>
      <t xml:space="preserve"> Retraités ayant perçu un droit dérivé au cours de l’année </t>
    </r>
    <r>
      <rPr>
        <i/>
        <sz val="8"/>
        <rFont val="Arial"/>
        <family val="2"/>
      </rPr>
      <t>n</t>
    </r>
    <r>
      <rPr>
        <sz val="8"/>
        <rFont val="Arial"/>
        <family val="2"/>
      </rPr>
      <t xml:space="preserve">, résidant en France ou à l’étranger au 31 décembre de l’année.
</t>
    </r>
    <r>
      <rPr>
        <b/>
        <sz val="8"/>
        <rFont val="Arial"/>
        <family val="2"/>
      </rPr>
      <t>Sources &gt;</t>
    </r>
    <r>
      <rPr>
        <sz val="8"/>
        <rFont val="Arial"/>
        <family val="2"/>
      </rPr>
      <t xml:space="preserve"> DREES, EIR, modèle ANCETRE.</t>
    </r>
  </si>
  <si>
    <t>Graphique 1. Variation annuelle du nombre de retraités de droit dérivé et nouveaux retraités</t>
  </si>
  <si>
    <t>3 378</t>
  </si>
  <si>
    <t>16 997</t>
  </si>
  <si>
    <r>
      <rPr>
        <b/>
        <sz val="8"/>
        <rFont val="Arial"/>
        <family val="2"/>
      </rPr>
      <t xml:space="preserve">Note &gt; </t>
    </r>
    <r>
      <rPr>
        <sz val="8"/>
        <rFont val="Arial"/>
        <family val="2"/>
      </rPr>
      <t xml:space="preserve">Ces données excluent les personnes ayant perçu un versement forfaitaire unique.
</t>
    </r>
    <r>
      <rPr>
        <b/>
        <sz val="8"/>
        <rFont val="Arial"/>
        <family val="2"/>
      </rPr>
      <t>Lecture &gt;</t>
    </r>
    <r>
      <rPr>
        <sz val="8"/>
        <rFont val="Arial"/>
        <family val="2"/>
      </rPr>
      <t xml:space="preserve"> 95 % des bénéficiaires d’un droit dérivé sans droit direct sont des femmes, contre 86 % des bénéficiaires d’un droit dérivé cumulé à un droit direct.
</t>
    </r>
    <r>
      <rPr>
        <b/>
        <sz val="8"/>
        <rFont val="Arial"/>
        <family val="2"/>
      </rPr>
      <t xml:space="preserve">Champ &gt; </t>
    </r>
    <r>
      <rPr>
        <sz val="8"/>
        <rFont val="Arial"/>
        <family val="2"/>
      </rPr>
      <t xml:space="preserve">Retraités ayant perçu un droit dérivé cumulé ou non avec un droit direct en 2021, résidant en France ou à l’étranger, vivants au 31 décembre.
</t>
    </r>
    <r>
      <rPr>
        <b/>
        <sz val="8"/>
        <rFont val="Arial"/>
        <family val="2"/>
      </rPr>
      <t xml:space="preserve">Source &gt; </t>
    </r>
    <r>
      <rPr>
        <sz val="8"/>
        <rFont val="Arial"/>
        <family val="2"/>
      </rPr>
      <t>DREES, modèle ANCETRE.</t>
    </r>
  </si>
  <si>
    <r>
      <rPr>
        <b/>
        <sz val="8"/>
        <rFont val="Arial"/>
        <family val="2"/>
      </rPr>
      <t>Lecture &gt;</t>
    </r>
    <r>
      <rPr>
        <sz val="8"/>
        <rFont val="Arial"/>
        <family val="2"/>
      </rPr>
      <t xml:space="preserve"> Fin 2021, 3,7 % des femmes de 60 ans ou plus résidant en France bénéficient d’un droit dérivé de retraite sans bénéficier d’un droit direct, et 26,8 % bénéficient d’un droit dérivé cumulé à un droit direct.
</t>
    </r>
    <r>
      <rPr>
        <b/>
        <sz val="8"/>
        <rFont val="Arial"/>
        <family val="2"/>
      </rPr>
      <t>Champ &gt;</t>
    </r>
    <r>
      <rPr>
        <sz val="8"/>
        <rFont val="Arial"/>
        <family val="2"/>
      </rPr>
      <t xml:space="preserve"> Femmes de 60 ans ou plus, résidant en France, vivantes au 31 décembre de l’année.
</t>
    </r>
    <r>
      <rPr>
        <b/>
        <sz val="8"/>
        <rFont val="Arial"/>
        <family val="2"/>
      </rPr>
      <t>Sources &gt;</t>
    </r>
    <r>
      <rPr>
        <sz val="8"/>
        <rFont val="Arial"/>
        <family val="2"/>
      </rPr>
      <t xml:space="preserve"> DREES, EIR, modèle ANCETRE ; Insee, bilan démographique 2021.</t>
    </r>
  </si>
  <si>
    <t>Graphique 2. Part des retraitées de droit dérivé parmi les femmes âgées de 60 ans ou plus résidant en France</t>
  </si>
  <si>
    <r>
      <rPr>
        <b/>
        <sz val="8"/>
        <rFont val="Arial"/>
        <family val="2"/>
      </rPr>
      <t>Lecture &gt;</t>
    </r>
    <r>
      <rPr>
        <sz val="8"/>
        <rFont val="Arial"/>
        <family val="2"/>
      </rPr>
      <t xml:space="preserve"> Fin 2021, 14 % des bénéficiaires de droit dérivé (seul ou cumulé avec un droit direct) sont des femmes âgées de 90 ans ou plus. 
</t>
    </r>
    <r>
      <rPr>
        <b/>
        <sz val="8"/>
        <rFont val="Arial"/>
        <family val="2"/>
      </rPr>
      <t xml:space="preserve">Champ &gt; </t>
    </r>
    <r>
      <rPr>
        <sz val="8"/>
        <rFont val="Arial"/>
        <family val="2"/>
      </rPr>
      <t xml:space="preserve">Retraités ayant perçu un droit dérivé cumulé ou non avec un droit direct en 2021, résidant en France ou à l’étranger, vivants au 31 décembre 2021.
</t>
    </r>
    <r>
      <rPr>
        <b/>
        <sz val="8"/>
        <rFont val="Arial"/>
        <family val="2"/>
      </rPr>
      <t xml:space="preserve">Source &gt; </t>
    </r>
    <r>
      <rPr>
        <sz val="8"/>
        <rFont val="Arial"/>
        <family val="2"/>
      </rPr>
      <t>DREES, modèle ANCETRE.</t>
    </r>
  </si>
  <si>
    <r>
      <rPr>
        <b/>
        <sz val="8"/>
        <rFont val="Arial"/>
        <family val="2"/>
      </rPr>
      <t xml:space="preserve">Note &gt; </t>
    </r>
    <r>
      <rPr>
        <sz val="8"/>
        <rFont val="Arial"/>
        <family val="2"/>
      </rPr>
      <t xml:space="preserve">Les résultats par génération présentés ici ne tiennent pas compte de la mortalité différentielle. En effet, une partie des personnes des générations les plus anciennes sont décédées fin 2016. Les retraités présents dans l’EIR sont donc ceux ayant une espérance de vie plus grande, et dont les montants de pension sont les plus élevés.
</t>
    </r>
    <r>
      <rPr>
        <b/>
        <sz val="8"/>
        <rFont val="Arial"/>
        <family val="2"/>
      </rPr>
      <t>Lecture &gt;</t>
    </r>
    <r>
      <rPr>
        <sz val="8"/>
        <rFont val="Arial"/>
        <family val="2"/>
      </rPr>
      <t xml:space="preserve"> Pour les générations nées avant 1931, parmi les personnes vivantes en 2016, 16 % disposent d’une pension de réversion entre 60 et 64 ans (contre 9 % pour les générations nées entre 1942 et 1946). 
</t>
    </r>
    <r>
      <rPr>
        <b/>
        <sz val="8"/>
        <rFont val="Arial"/>
        <family val="2"/>
      </rPr>
      <t xml:space="preserve">Champ &gt; </t>
    </r>
    <r>
      <rPr>
        <sz val="8"/>
        <rFont val="Arial"/>
        <family val="2"/>
      </rPr>
      <t xml:space="preserve">Personnes résidant en France, vivantes au 31 décembre 2016.
</t>
    </r>
    <r>
      <rPr>
        <b/>
        <sz val="8"/>
        <rFont val="Arial"/>
        <family val="2"/>
      </rPr>
      <t>Sources &gt;</t>
    </r>
    <r>
      <rPr>
        <sz val="8"/>
        <rFont val="Arial"/>
        <family val="2"/>
      </rPr>
      <t xml:space="preserve"> DREES, EIR 2016 ; Insee, estimations de populations définitives au 1</t>
    </r>
    <r>
      <rPr>
        <vertAlign val="superscript"/>
        <sz val="8"/>
        <rFont val="Arial"/>
        <family val="2"/>
      </rPr>
      <t>er</t>
    </r>
    <r>
      <rPr>
        <sz val="8"/>
        <rFont val="Arial"/>
        <family val="2"/>
      </rPr>
      <t xml:space="preserve"> janvier 2017.</t>
    </r>
  </si>
  <si>
    <t>Graphique 4. Part des personnes bénéficiant d’un avantage de droit dérivé, selon l’âge et la génération</t>
  </si>
  <si>
    <t>Nouveaux retraités de droit dérivé
(en milliers)</t>
  </si>
  <si>
    <t>Variation du nombre de retraités de droit dérivé (en milliers)</t>
  </si>
  <si>
    <t>Taux d'évolution du nombre de retraités de droit dérivé (en %)</t>
  </si>
  <si>
    <t>Tableau 3. Effectifs de retraités de droit dérivé tous régimes, fin 2021</t>
  </si>
  <si>
    <t>Graphique 3. Pyramide des âges des bénéficiaires d’un avantage de droit dérivé, fin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</si>
</sst>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 #,##0.00_-;_-* &quot;-&quot;??_-;_-@_-"/>
    <numFmt numFmtId="165" formatCode="#,##0&quot;  &quot;"/>
    <numFmt numFmtId="166" formatCode="#,##0.0"/>
    <numFmt numFmtId="167" formatCode="#,##0\ _€"/>
    <numFmt numFmtId="168" formatCode="#,##0.0\ _€"/>
    <numFmt numFmtId="169" formatCode="0.0"/>
    <numFmt numFmtId="170" formatCode="0.0%"/>
    <numFmt numFmtId="171" formatCode="#,##0.0&quot;  &quot;"/>
    <numFmt numFmtId="172" formatCode="#,##0,"/>
  </numFmts>
  <fonts count="18" x14ac:knownFonts="1">
    <font>
      <sz val="10"/>
      <name val="MS Sans Serif"/>
    </font>
    <font>
      <sz val="11"/>
      <color theme="1"/>
      <name val="Calibri"/>
      <family val="2"/>
      <scheme val="minor"/>
    </font>
    <font>
      <sz val="10"/>
      <name val="MS Sans Serif"/>
      <family val="2"/>
    </font>
    <font>
      <sz val="10"/>
      <name val="Arial"/>
      <family val="2"/>
    </font>
    <font>
      <sz val="8"/>
      <name val="Arial"/>
      <family val="2"/>
    </font>
    <font>
      <b/>
      <sz val="8"/>
      <name val="Arial"/>
      <family val="2"/>
    </font>
    <font>
      <b/>
      <sz val="8"/>
      <color theme="1"/>
      <name val="Arial"/>
      <family val="2"/>
    </font>
    <font>
      <sz val="8"/>
      <color theme="1"/>
      <name val="Arial"/>
      <family val="2"/>
    </font>
    <font>
      <b/>
      <sz val="8"/>
      <color rgb="FF000000"/>
      <name val="Arial"/>
      <family val="2"/>
    </font>
    <font>
      <sz val="10"/>
      <name val="MS Sans Serif"/>
      <family val="2"/>
    </font>
    <font>
      <vertAlign val="superscript"/>
      <sz val="8"/>
      <name val="Arial"/>
      <family val="2"/>
    </font>
    <font>
      <b/>
      <sz val="8"/>
      <color rgb="FFFF0000"/>
      <name val="Arial"/>
      <family val="2"/>
    </font>
    <font>
      <b/>
      <vertAlign val="superscript"/>
      <sz val="8"/>
      <name val="Arial"/>
      <family val="2"/>
    </font>
    <font>
      <sz val="8"/>
      <color rgb="FFFF0000"/>
      <name val="Arial"/>
      <family val="2"/>
    </font>
    <font>
      <sz val="8"/>
      <color rgb="FFFFC000"/>
      <name val="Arial"/>
      <family val="2"/>
    </font>
    <font>
      <b/>
      <strike/>
      <sz val="8"/>
      <color theme="1"/>
      <name val="Arial"/>
      <family val="2"/>
    </font>
    <font>
      <i/>
      <sz val="8"/>
      <name val="Arial"/>
      <family val="2"/>
    </font>
    <font>
      <b/>
      <sz val="8"/>
      <color rgb="FFC0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6">
    <border>
      <left/>
      <right/>
      <top/>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right style="hair">
        <color auto="1"/>
      </right>
      <top/>
      <bottom/>
      <diagonal/>
    </border>
    <border>
      <left style="hair">
        <color auto="1"/>
      </left>
      <right style="hair">
        <color auto="1"/>
      </right>
      <top/>
      <bottom style="hair">
        <color auto="1"/>
      </bottom>
      <diagonal/>
    </border>
    <border>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style="hair">
        <color auto="1"/>
      </left>
      <right/>
      <top style="hair">
        <color auto="1"/>
      </top>
      <bottom/>
      <diagonal/>
    </border>
    <border>
      <left style="hair">
        <color auto="1"/>
      </left>
      <right/>
      <top/>
      <bottom style="hair">
        <color auto="1"/>
      </bottom>
      <diagonal/>
    </border>
    <border>
      <left/>
      <right style="hair">
        <color auto="1"/>
      </right>
      <top style="hair">
        <color auto="1"/>
      </top>
      <bottom/>
      <diagonal/>
    </border>
  </borders>
  <cellStyleXfs count="9">
    <xf numFmtId="0" fontId="0" fillId="0" borderId="0"/>
    <xf numFmtId="0" fontId="3" fillId="0" borderId="0"/>
    <xf numFmtId="0" fontId="3" fillId="0" borderId="0"/>
    <xf numFmtId="0" fontId="2" fillId="0" borderId="0"/>
    <xf numFmtId="0" fontId="3" fillId="0" borderId="0"/>
    <xf numFmtId="0" fontId="1" fillId="0" borderId="0"/>
    <xf numFmtId="9" fontId="9" fillId="0" borderId="0" applyFont="0" applyFill="0" applyBorder="0" applyAlignment="0" applyProtection="0"/>
    <xf numFmtId="0" fontId="3" fillId="0" borderId="0"/>
    <xf numFmtId="164" fontId="9" fillId="0" borderId="0" applyFont="0" applyFill="0" applyBorder="0" applyAlignment="0" applyProtection="0"/>
  </cellStyleXfs>
  <cellXfs count="184">
    <xf numFmtId="0" fontId="0" fillId="0" borderId="0" xfId="0"/>
    <xf numFmtId="0" fontId="4" fillId="0" borderId="0" xfId="0" applyFont="1"/>
    <xf numFmtId="168" fontId="7" fillId="0" borderId="0" xfId="0" applyNumberFormat="1" applyFont="1" applyAlignment="1">
      <alignment horizontal="center" vertical="center"/>
    </xf>
    <xf numFmtId="167" fontId="7" fillId="0" borderId="2" xfId="0" applyNumberFormat="1" applyFont="1" applyBorder="1" applyAlignment="1">
      <alignment horizontal="left" vertical="center"/>
    </xf>
    <xf numFmtId="0" fontId="7" fillId="0" borderId="2" xfId="0" applyFont="1" applyBorder="1" applyAlignment="1">
      <alignment horizontal="left" vertical="center"/>
    </xf>
    <xf numFmtId="168" fontId="6" fillId="0" borderId="2" xfId="0" applyNumberFormat="1" applyFont="1" applyBorder="1" applyAlignment="1">
      <alignment horizontal="center" vertical="center"/>
    </xf>
    <xf numFmtId="167" fontId="6" fillId="0" borderId="2" xfId="0" applyNumberFormat="1" applyFont="1" applyBorder="1" applyAlignment="1">
      <alignment horizontal="center" vertical="center"/>
    </xf>
    <xf numFmtId="167" fontId="6" fillId="0" borderId="0" xfId="0" applyNumberFormat="1" applyFont="1" applyAlignment="1">
      <alignment horizontal="center" vertical="center"/>
    </xf>
    <xf numFmtId="1" fontId="7" fillId="0" borderId="2" xfId="0" applyNumberFormat="1" applyFont="1" applyBorder="1" applyAlignment="1">
      <alignment horizontal="center" vertical="center"/>
    </xf>
    <xf numFmtId="169" fontId="7" fillId="0" borderId="2" xfId="0" applyNumberFormat="1" applyFont="1" applyBorder="1" applyAlignment="1">
      <alignment horizontal="center" vertical="center"/>
    </xf>
    <xf numFmtId="170" fontId="5" fillId="0" borderId="0" xfId="6" applyNumberFormat="1" applyFont="1" applyAlignment="1">
      <alignment horizontal="left" wrapText="1"/>
    </xf>
    <xf numFmtId="0" fontId="4" fillId="2" borderId="4" xfId="1" applyFont="1" applyFill="1" applyBorder="1" applyAlignment="1">
      <alignment vertical="center" wrapText="1"/>
    </xf>
    <xf numFmtId="0" fontId="4" fillId="3" borderId="6" xfId="0" applyFont="1" applyFill="1" applyBorder="1" applyAlignment="1">
      <alignment horizontal="center" vertical="center"/>
    </xf>
    <xf numFmtId="1" fontId="5" fillId="3" borderId="5" xfId="0" applyNumberFormat="1" applyFont="1" applyFill="1" applyBorder="1" applyAlignment="1">
      <alignment horizontal="center" vertical="center" wrapText="1"/>
    </xf>
    <xf numFmtId="1" fontId="5" fillId="3" borderId="5" xfId="0" quotePrefix="1" applyNumberFormat="1" applyFont="1" applyFill="1" applyBorder="1" applyAlignment="1">
      <alignment horizontal="center" vertical="center" wrapText="1"/>
    </xf>
    <xf numFmtId="0" fontId="4" fillId="2" borderId="1" xfId="0" applyFont="1" applyFill="1" applyBorder="1" applyAlignment="1">
      <alignment vertical="center"/>
    </xf>
    <xf numFmtId="1" fontId="5" fillId="2" borderId="2" xfId="0"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165" fontId="7" fillId="2" borderId="5" xfId="0" applyNumberFormat="1" applyFont="1" applyFill="1" applyBorder="1" applyAlignment="1">
      <alignment horizontal="right" vertical="center" indent="2"/>
    </xf>
    <xf numFmtId="0" fontId="5" fillId="0" borderId="0" xfId="0" applyFont="1"/>
    <xf numFmtId="169" fontId="4" fillId="0" borderId="0" xfId="0" applyNumberFormat="1" applyFont="1"/>
    <xf numFmtId="170" fontId="4" fillId="0" borderId="0" xfId="6" applyNumberFormat="1" applyFont="1"/>
    <xf numFmtId="164" fontId="4" fillId="0" borderId="0" xfId="8" applyFont="1"/>
    <xf numFmtId="1" fontId="5" fillId="2" borderId="0" xfId="0" applyNumberFormat="1" applyFont="1" applyFill="1" applyAlignment="1">
      <alignment horizontal="center" vertical="center" wrapText="1"/>
    </xf>
    <xf numFmtId="165" fontId="6" fillId="0" borderId="2" xfId="0" applyNumberFormat="1" applyFont="1" applyBorder="1" applyAlignment="1">
      <alignment horizontal="right" vertical="center" indent="2"/>
    </xf>
    <xf numFmtId="171" fontId="7" fillId="0" borderId="5" xfId="0" applyNumberFormat="1" applyFont="1" applyBorder="1" applyAlignment="1">
      <alignment horizontal="right" vertical="center" indent="2"/>
    </xf>
    <xf numFmtId="0" fontId="11" fillId="0" borderId="0" xfId="0" applyFont="1"/>
    <xf numFmtId="0" fontId="5" fillId="0" borderId="0" xfId="0" applyFont="1" applyAlignment="1">
      <alignment horizontal="left" wrapText="1"/>
    </xf>
    <xf numFmtId="0" fontId="4" fillId="0" borderId="5" xfId="0" applyFont="1" applyBorder="1" applyAlignment="1">
      <alignment horizontal="right" vertical="center" indent="3"/>
    </xf>
    <xf numFmtId="0" fontId="4" fillId="0" borderId="4" xfId="0" applyFont="1" applyBorder="1" applyAlignment="1">
      <alignment horizontal="right" vertical="center" indent="3"/>
    </xf>
    <xf numFmtId="0" fontId="4" fillId="0" borderId="7" xfId="0" applyFont="1" applyBorder="1" applyAlignment="1">
      <alignment horizontal="right" vertical="center" indent="3"/>
    </xf>
    <xf numFmtId="0" fontId="5" fillId="2" borderId="9" xfId="4" applyFont="1" applyFill="1" applyBorder="1" applyAlignment="1">
      <alignment vertical="center" wrapText="1"/>
    </xf>
    <xf numFmtId="1" fontId="5" fillId="2" borderId="5" xfId="0" quotePrefix="1" applyNumberFormat="1" applyFont="1" applyFill="1" applyBorder="1" applyAlignment="1">
      <alignment horizontal="center" vertical="center" wrapText="1"/>
    </xf>
    <xf numFmtId="1" fontId="5" fillId="2" borderId="15" xfId="0" applyNumberFormat="1" applyFont="1" applyFill="1" applyBorder="1" applyAlignment="1">
      <alignment horizontal="center" vertical="center" wrapText="1"/>
    </xf>
    <xf numFmtId="3" fontId="5" fillId="0" borderId="0" xfId="0" applyNumberFormat="1" applyFont="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4" fillId="0" borderId="2" xfId="0" applyFont="1" applyBorder="1" applyAlignment="1">
      <alignment horizontal="center" vertical="center"/>
    </xf>
    <xf numFmtId="172" fontId="4" fillId="0" borderId="2" xfId="0" applyNumberFormat="1" applyFont="1" applyBorder="1" applyAlignment="1">
      <alignment horizontal="center" vertical="center"/>
    </xf>
    <xf numFmtId="166" fontId="4" fillId="0" borderId="2" xfId="0" applyNumberFormat="1" applyFont="1" applyBorder="1" applyAlignment="1">
      <alignment horizontal="center" vertical="center"/>
    </xf>
    <xf numFmtId="172" fontId="4" fillId="0" borderId="0" xfId="0" applyNumberFormat="1" applyFont="1"/>
    <xf numFmtId="3" fontId="4" fillId="0" borderId="0" xfId="0" applyNumberFormat="1" applyFont="1"/>
    <xf numFmtId="3" fontId="5" fillId="3" borderId="9" xfId="0" applyNumberFormat="1" applyFont="1" applyFill="1" applyBorder="1" applyAlignment="1">
      <alignment horizontal="left" vertical="center"/>
    </xf>
    <xf numFmtId="0" fontId="5" fillId="3" borderId="13" xfId="1" applyFont="1" applyFill="1" applyBorder="1" applyAlignment="1">
      <alignment horizontal="left" vertical="center" wrapText="1"/>
    </xf>
    <xf numFmtId="0" fontId="4" fillId="3" borderId="12" xfId="1" applyFont="1" applyFill="1" applyBorder="1" applyAlignment="1">
      <alignment horizontal="left" vertical="center" wrapText="1"/>
    </xf>
    <xf numFmtId="165" fontId="4" fillId="3" borderId="12" xfId="0" applyNumberFormat="1" applyFont="1" applyFill="1" applyBorder="1" applyAlignment="1">
      <alignment horizontal="left" vertical="center"/>
    </xf>
    <xf numFmtId="165" fontId="4" fillId="3" borderId="14" xfId="0" applyNumberFormat="1" applyFont="1" applyFill="1" applyBorder="1" applyAlignment="1">
      <alignment horizontal="left" vertical="center"/>
    </xf>
    <xf numFmtId="167" fontId="4" fillId="0" borderId="0" xfId="0" applyNumberFormat="1" applyFont="1"/>
    <xf numFmtId="0" fontId="4" fillId="0" borderId="0" xfId="0" applyFont="1" applyAlignment="1">
      <alignment horizontal="center" vertical="center"/>
    </xf>
    <xf numFmtId="0" fontId="4" fillId="2" borderId="12" xfId="1" applyFont="1" applyFill="1" applyBorder="1" applyAlignment="1">
      <alignment vertical="center" wrapText="1"/>
    </xf>
    <xf numFmtId="0" fontId="4" fillId="2" borderId="14" xfId="1" applyFont="1" applyFill="1" applyBorder="1" applyAlignment="1">
      <alignment horizontal="left" vertical="center" wrapText="1"/>
    </xf>
    <xf numFmtId="0" fontId="4" fillId="0" borderId="0" xfId="0" applyFont="1" applyAlignment="1">
      <alignment horizontal="right" vertical="center" indent="3"/>
    </xf>
    <xf numFmtId="0" fontId="5" fillId="0" borderId="4" xfId="0" applyFont="1" applyBorder="1" applyAlignment="1">
      <alignment horizontal="right" vertical="center" indent="3"/>
    </xf>
    <xf numFmtId="0" fontId="7" fillId="2" borderId="0" xfId="0" applyFont="1" applyFill="1" applyAlignment="1">
      <alignment horizontal="right" vertical="center" indent="2"/>
    </xf>
    <xf numFmtId="3" fontId="5" fillId="0" borderId="0" xfId="0" applyNumberFormat="1" applyFont="1" applyAlignment="1">
      <alignment horizontal="right" indent="3"/>
    </xf>
    <xf numFmtId="3" fontId="4" fillId="0" borderId="0" xfId="0" applyNumberFormat="1" applyFont="1" applyAlignment="1">
      <alignment horizontal="right" indent="3"/>
    </xf>
    <xf numFmtId="0" fontId="4" fillId="0" borderId="0" xfId="0" applyFont="1" applyAlignment="1">
      <alignment horizontal="right" indent="3"/>
    </xf>
    <xf numFmtId="0" fontId="5" fillId="2" borderId="8" xfId="4" applyFont="1" applyFill="1" applyBorder="1" applyAlignment="1">
      <alignment vertical="center" wrapText="1"/>
    </xf>
    <xf numFmtId="165" fontId="6" fillId="0" borderId="8" xfId="0" applyNumberFormat="1" applyFont="1" applyBorder="1" applyAlignment="1">
      <alignment horizontal="right" vertical="center" indent="2"/>
    </xf>
    <xf numFmtId="165" fontId="6" fillId="0" borderId="8" xfId="0" applyNumberFormat="1" applyFont="1" applyBorder="1" applyAlignment="1">
      <alignment horizontal="right" vertical="center" indent="3"/>
    </xf>
    <xf numFmtId="166" fontId="6" fillId="0" borderId="8" xfId="0" applyNumberFormat="1" applyFont="1" applyBorder="1" applyAlignment="1">
      <alignment horizontal="right" vertical="center" indent="3"/>
    </xf>
    <xf numFmtId="166" fontId="6" fillId="0" borderId="0" xfId="0" applyNumberFormat="1" applyFont="1" applyAlignment="1">
      <alignment horizontal="right" vertical="center" indent="3"/>
    </xf>
    <xf numFmtId="0" fontId="4" fillId="0" borderId="8" xfId="0" applyFont="1" applyBorder="1" applyAlignment="1">
      <alignment horizontal="center" vertical="center"/>
    </xf>
    <xf numFmtId="172" fontId="4" fillId="0" borderId="8" xfId="0" applyNumberFormat="1" applyFont="1" applyBorder="1" applyAlignment="1">
      <alignment horizontal="center" vertical="center"/>
    </xf>
    <xf numFmtId="166" fontId="4" fillId="0" borderId="8" xfId="0" applyNumberFormat="1" applyFont="1" applyBorder="1" applyAlignment="1">
      <alignment horizontal="center" vertical="center"/>
    </xf>
    <xf numFmtId="165" fontId="4" fillId="3" borderId="0" xfId="0" applyNumberFormat="1" applyFont="1" applyFill="1" applyAlignment="1">
      <alignment horizontal="left" vertical="center"/>
    </xf>
    <xf numFmtId="0" fontId="4" fillId="0" borderId="0" xfId="0" applyFont="1" applyAlignment="1">
      <alignment horizontal="right" vertical="center" indent="4"/>
    </xf>
    <xf numFmtId="0" fontId="4" fillId="0" borderId="0" xfId="0" applyFont="1" applyAlignment="1">
      <alignment horizontal="right" vertical="center" indent="2"/>
    </xf>
    <xf numFmtId="0" fontId="4" fillId="2" borderId="0" xfId="0" applyFont="1" applyFill="1" applyAlignment="1">
      <alignment vertical="top" wrapText="1"/>
    </xf>
    <xf numFmtId="0" fontId="7" fillId="0" borderId="8" xfId="0" applyFont="1" applyBorder="1" applyAlignment="1">
      <alignment horizontal="left" vertical="center"/>
    </xf>
    <xf numFmtId="169" fontId="7" fillId="0" borderId="8" xfId="0" applyNumberFormat="1" applyFont="1" applyBorder="1" applyAlignment="1">
      <alignment horizontal="center" vertical="center"/>
    </xf>
    <xf numFmtId="1" fontId="7" fillId="0" borderId="8" xfId="0" applyNumberFormat="1" applyFont="1" applyBorder="1" applyAlignment="1">
      <alignment horizontal="center" vertical="center"/>
    </xf>
    <xf numFmtId="169" fontId="4" fillId="0" borderId="2" xfId="0" applyNumberFormat="1" applyFont="1" applyBorder="1" applyAlignment="1">
      <alignment horizontal="right" indent="4"/>
    </xf>
    <xf numFmtId="0" fontId="4" fillId="0" borderId="2" xfId="0" applyFont="1" applyBorder="1" applyAlignment="1">
      <alignment horizontal="center"/>
    </xf>
    <xf numFmtId="49" fontId="4" fillId="0" borderId="0" xfId="0" applyNumberFormat="1" applyFont="1"/>
    <xf numFmtId="49" fontId="4" fillId="0" borderId="0" xfId="0" applyNumberFormat="1" applyFont="1" applyAlignment="1">
      <alignment horizontal="center"/>
    </xf>
    <xf numFmtId="49"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wrapText="1"/>
    </xf>
    <xf numFmtId="49" fontId="4" fillId="2" borderId="0" xfId="0" applyNumberFormat="1" applyFont="1" applyFill="1"/>
    <xf numFmtId="49" fontId="6" fillId="2" borderId="0" xfId="0" applyNumberFormat="1" applyFont="1" applyFill="1" applyAlignment="1">
      <alignment horizontal="center" vertical="center"/>
    </xf>
    <xf numFmtId="49" fontId="6" fillId="2" borderId="0" xfId="0" applyNumberFormat="1" applyFont="1" applyFill="1" applyAlignment="1">
      <alignment horizontal="center" vertical="center" wrapText="1"/>
    </xf>
    <xf numFmtId="49" fontId="4" fillId="2" borderId="13" xfId="0" applyNumberFormat="1" applyFont="1" applyFill="1" applyBorder="1" applyAlignment="1">
      <alignment horizontal="left" vertical="center"/>
    </xf>
    <xf numFmtId="49" fontId="4" fillId="2" borderId="0" xfId="0" applyNumberFormat="1" applyFont="1" applyFill="1" applyAlignment="1">
      <alignment horizontal="left" vertical="center"/>
    </xf>
    <xf numFmtId="49" fontId="4" fillId="2" borderId="0" xfId="0" applyNumberFormat="1" applyFont="1" applyFill="1" applyAlignment="1">
      <alignment horizontal="center" vertical="center"/>
    </xf>
    <xf numFmtId="49" fontId="4" fillId="2" borderId="12" xfId="0" applyNumberFormat="1" applyFont="1" applyFill="1" applyBorder="1" applyAlignment="1">
      <alignment horizontal="left" vertical="center"/>
    </xf>
    <xf numFmtId="49" fontId="4" fillId="2" borderId="0" xfId="6" applyNumberFormat="1" applyFont="1" applyFill="1" applyBorder="1" applyAlignment="1">
      <alignment horizontal="center" vertical="center"/>
    </xf>
    <xf numFmtId="49" fontId="4" fillId="0" borderId="0" xfId="6" applyNumberFormat="1" applyFont="1" applyFill="1"/>
    <xf numFmtId="49" fontId="5" fillId="0" borderId="0" xfId="0" applyNumberFormat="1" applyFont="1"/>
    <xf numFmtId="49" fontId="4" fillId="0" borderId="0" xfId="0" applyNumberFormat="1" applyFont="1" applyAlignment="1">
      <alignment horizontal="left" vertical="center"/>
    </xf>
    <xf numFmtId="0" fontId="4" fillId="2" borderId="13" xfId="8" applyNumberFormat="1" applyFont="1" applyFill="1" applyBorder="1" applyAlignment="1">
      <alignment horizontal="center" vertical="center"/>
    </xf>
    <xf numFmtId="0" fontId="4" fillId="2" borderId="5" xfId="8" applyNumberFormat="1" applyFont="1" applyFill="1" applyBorder="1" applyAlignment="1">
      <alignment horizontal="center" vertical="center"/>
    </xf>
    <xf numFmtId="0" fontId="4" fillId="2" borderId="12" xfId="8" applyNumberFormat="1" applyFont="1" applyFill="1" applyBorder="1" applyAlignment="1">
      <alignment horizontal="center" vertical="center"/>
    </xf>
    <xf numFmtId="0" fontId="4" fillId="2" borderId="4" xfId="8" applyNumberFormat="1" applyFont="1" applyFill="1" applyBorder="1" applyAlignment="1">
      <alignment horizontal="center" vertical="center"/>
    </xf>
    <xf numFmtId="0" fontId="13" fillId="0" borderId="0" xfId="0" applyFont="1"/>
    <xf numFmtId="49" fontId="4" fillId="0" borderId="14" xfId="0" applyNumberFormat="1" applyFont="1" applyBorder="1" applyAlignment="1">
      <alignment horizontal="left" vertical="center"/>
    </xf>
    <xf numFmtId="0" fontId="4" fillId="0" borderId="14" xfId="8" applyNumberFormat="1" applyFont="1" applyFill="1" applyBorder="1" applyAlignment="1">
      <alignment horizontal="center" vertical="center"/>
    </xf>
    <xf numFmtId="0" fontId="4" fillId="0" borderId="7" xfId="8" applyNumberFormat="1" applyFont="1" applyFill="1" applyBorder="1" applyAlignment="1">
      <alignment horizontal="center" vertical="center"/>
    </xf>
    <xf numFmtId="49" fontId="4" fillId="0" borderId="0" xfId="0" applyNumberFormat="1" applyFont="1" applyAlignment="1">
      <alignment horizontal="center" vertical="center"/>
    </xf>
    <xf numFmtId="166" fontId="6" fillId="0" borderId="2" xfId="0" applyNumberFormat="1" applyFont="1" applyBorder="1" applyAlignment="1">
      <alignment horizontal="right" vertical="center" indent="2"/>
    </xf>
    <xf numFmtId="166" fontId="7" fillId="2" borderId="5" xfId="0" applyNumberFormat="1" applyFont="1" applyFill="1" applyBorder="1" applyAlignment="1">
      <alignment horizontal="right" vertical="center" indent="2"/>
    </xf>
    <xf numFmtId="0" fontId="4" fillId="0" borderId="0" xfId="0" applyFont="1" applyAlignment="1">
      <alignment horizontal="left"/>
    </xf>
    <xf numFmtId="0" fontId="5" fillId="0" borderId="0" xfId="0" applyFont="1" applyAlignment="1">
      <alignment horizontal="left" vertical="top" wrapText="1"/>
    </xf>
    <xf numFmtId="1" fontId="5" fillId="2" borderId="5" xfId="0" applyNumberFormat="1" applyFont="1" applyFill="1" applyBorder="1" applyAlignment="1">
      <alignment horizontal="center" vertical="center" wrapText="1"/>
    </xf>
    <xf numFmtId="0" fontId="8" fillId="0" borderId="0" xfId="0" applyFont="1" applyAlignment="1">
      <alignment horizontal="left"/>
    </xf>
    <xf numFmtId="0" fontId="5" fillId="0" borderId="0" xfId="0" applyFont="1" applyAlignment="1">
      <alignment horizontal="left" vertical="top"/>
    </xf>
    <xf numFmtId="0" fontId="14" fillId="0" borderId="0" xfId="0" applyFont="1"/>
    <xf numFmtId="0" fontId="4" fillId="0" borderId="13" xfId="0" applyFont="1" applyBorder="1" applyAlignment="1">
      <alignment horizontal="left" vertical="center"/>
    </xf>
    <xf numFmtId="0" fontId="4" fillId="0" borderId="15" xfId="0" applyFont="1" applyBorder="1" applyAlignment="1">
      <alignment horizontal="right" vertical="center" indent="3"/>
    </xf>
    <xf numFmtId="0" fontId="4" fillId="0" borderId="12" xfId="0" applyFont="1" applyBorder="1" applyAlignment="1">
      <alignment horizontal="left" vertical="center"/>
    </xf>
    <xf numFmtId="0" fontId="4" fillId="0" borderId="6" xfId="0" applyFont="1" applyBorder="1" applyAlignment="1">
      <alignment horizontal="right" vertical="center" indent="3"/>
    </xf>
    <xf numFmtId="0" fontId="4" fillId="0" borderId="14" xfId="0" applyFont="1" applyBorder="1" applyAlignment="1">
      <alignment horizontal="left" vertical="center"/>
    </xf>
    <xf numFmtId="0" fontId="4" fillId="0" borderId="1" xfId="0" applyFont="1" applyBorder="1" applyAlignment="1">
      <alignment horizontal="right" vertical="center" indent="3"/>
    </xf>
    <xf numFmtId="0" fontId="11" fillId="0" borderId="0" xfId="0" applyFont="1" applyAlignment="1">
      <alignment horizontal="left"/>
    </xf>
    <xf numFmtId="164" fontId="4" fillId="0" borderId="0" xfId="8" applyFont="1" applyFill="1"/>
    <xf numFmtId="0" fontId="4" fillId="2" borderId="11" xfId="0" applyFont="1" applyFill="1" applyBorder="1" applyAlignment="1">
      <alignment vertical="center"/>
    </xf>
    <xf numFmtId="1" fontId="5" fillId="2" borderId="13" xfId="0" applyNumberFormat="1" applyFont="1" applyFill="1" applyBorder="1" applyAlignment="1">
      <alignment horizontal="center" vertical="center" wrapText="1"/>
    </xf>
    <xf numFmtId="1" fontId="5" fillId="2" borderId="8" xfId="0" applyNumberFormat="1" applyFont="1" applyFill="1" applyBorder="1" applyAlignment="1">
      <alignment horizontal="center" vertical="center" wrapText="1"/>
    </xf>
    <xf numFmtId="1" fontId="5" fillId="2" borderId="15" xfId="0" quotePrefix="1" applyNumberFormat="1" applyFont="1" applyFill="1" applyBorder="1" applyAlignment="1">
      <alignment horizontal="center" vertical="center" wrapText="1"/>
    </xf>
    <xf numFmtId="0" fontId="5" fillId="2" borderId="9" xfId="4" applyFont="1" applyFill="1" applyBorder="1" applyAlignment="1">
      <alignment horizontal="left" vertical="center" wrapText="1"/>
    </xf>
    <xf numFmtId="0" fontId="5" fillId="0" borderId="2" xfId="0" applyFont="1" applyBorder="1" applyAlignment="1">
      <alignment horizontal="right" vertical="center" indent="3"/>
    </xf>
    <xf numFmtId="0" fontId="5" fillId="0" borderId="9" xfId="0" applyFont="1" applyBorder="1" applyAlignment="1">
      <alignment horizontal="right" vertical="center" indent="3"/>
    </xf>
    <xf numFmtId="0" fontId="5" fillId="0" borderId="3" xfId="0" applyFont="1" applyBorder="1" applyAlignment="1">
      <alignment horizontal="right" vertical="center" indent="2"/>
    </xf>
    <xf numFmtId="0" fontId="4" fillId="2" borderId="12" xfId="1" applyFont="1" applyFill="1" applyBorder="1" applyAlignment="1">
      <alignment horizontal="left" vertical="center" wrapText="1"/>
    </xf>
    <xf numFmtId="0" fontId="4" fillId="0" borderId="12" xfId="0" applyFont="1" applyBorder="1" applyAlignment="1">
      <alignment horizontal="right" vertical="center" indent="3"/>
    </xf>
    <xf numFmtId="0" fontId="4" fillId="0" borderId="6" xfId="0" applyFont="1" applyBorder="1" applyAlignment="1">
      <alignment horizontal="right" vertical="center" indent="2"/>
    </xf>
    <xf numFmtId="0" fontId="4" fillId="0" borderId="14" xfId="0" applyFont="1" applyBorder="1" applyAlignment="1">
      <alignment horizontal="right" vertical="center" indent="3"/>
    </xf>
    <xf numFmtId="0" fontId="4" fillId="0" borderId="1" xfId="0" applyFont="1" applyBorder="1" applyAlignment="1">
      <alignment horizontal="right" vertical="center" indent="2"/>
    </xf>
    <xf numFmtId="0" fontId="5" fillId="0" borderId="0" xfId="0" applyFont="1" applyAlignment="1">
      <alignment horizontal="right" vertical="center"/>
    </xf>
    <xf numFmtId="0" fontId="7" fillId="3" borderId="12" xfId="1" applyFont="1" applyFill="1" applyBorder="1" applyAlignment="1">
      <alignment horizontal="left" vertical="center" wrapText="1"/>
    </xf>
    <xf numFmtId="0" fontId="4" fillId="0" borderId="0" xfId="0" applyFont="1" applyAlignment="1">
      <alignment horizontal="right"/>
    </xf>
    <xf numFmtId="165" fontId="7" fillId="2" borderId="2" xfId="0" applyNumberFormat="1" applyFont="1" applyFill="1" applyBorder="1" applyAlignment="1">
      <alignment horizontal="right" vertical="center" indent="2"/>
    </xf>
    <xf numFmtId="9" fontId="4" fillId="0" borderId="0" xfId="6" applyFont="1"/>
    <xf numFmtId="0" fontId="4" fillId="2" borderId="0" xfId="0" applyFont="1" applyFill="1"/>
    <xf numFmtId="1" fontId="5" fillId="2" borderId="0" xfId="0" applyNumberFormat="1" applyFont="1" applyFill="1" applyAlignment="1">
      <alignment horizontal="left" vertical="center" wrapText="1"/>
    </xf>
    <xf numFmtId="0" fontId="4" fillId="2" borderId="0" xfId="0" applyFont="1" applyFill="1" applyAlignment="1">
      <alignment horizontal="left"/>
    </xf>
    <xf numFmtId="0" fontId="13" fillId="2" borderId="0" xfId="0" applyFont="1" applyFill="1" applyAlignment="1">
      <alignment horizontal="left"/>
    </xf>
    <xf numFmtId="3" fontId="7" fillId="2" borderId="0" xfId="0" applyNumberFormat="1" applyFont="1" applyFill="1" applyAlignment="1">
      <alignment horizontal="left" vertical="center" indent="3"/>
    </xf>
    <xf numFmtId="0" fontId="13" fillId="2" borderId="0" xfId="0" applyFont="1" applyFill="1"/>
    <xf numFmtId="170" fontId="4" fillId="2" borderId="0" xfId="6" applyNumberFormat="1" applyFont="1" applyFill="1"/>
    <xf numFmtId="0" fontId="4" fillId="0" borderId="15" xfId="0" applyFont="1" applyBorder="1" applyAlignment="1">
      <alignment horizontal="right" vertical="center" indent="2"/>
    </xf>
    <xf numFmtId="0" fontId="5" fillId="0" borderId="5" xfId="0" applyFont="1" applyBorder="1" applyAlignment="1">
      <alignment horizontal="right" vertical="center" indent="3"/>
    </xf>
    <xf numFmtId="0" fontId="4" fillId="0" borderId="8" xfId="0" applyFont="1" applyBorder="1" applyAlignment="1">
      <alignment horizontal="right" vertical="center" indent="3"/>
    </xf>
    <xf numFmtId="0" fontId="5" fillId="0" borderId="13" xfId="0" applyFont="1" applyBorder="1" applyAlignment="1">
      <alignment horizontal="right" vertical="center" indent="3"/>
    </xf>
    <xf numFmtId="0" fontId="4" fillId="0" borderId="0" xfId="0" applyFont="1" applyBorder="1" applyAlignment="1">
      <alignment horizontal="right" vertical="center" indent="3"/>
    </xf>
    <xf numFmtId="0" fontId="5" fillId="0" borderId="12" xfId="0" applyFont="1" applyBorder="1" applyAlignment="1">
      <alignment horizontal="right" vertical="center" indent="3"/>
    </xf>
    <xf numFmtId="0" fontId="5" fillId="0" borderId="7" xfId="0" applyFont="1" applyBorder="1" applyAlignment="1">
      <alignment horizontal="right" vertical="center" indent="3"/>
    </xf>
    <xf numFmtId="0" fontId="4" fillId="0" borderId="11" xfId="0" applyFont="1" applyBorder="1" applyAlignment="1">
      <alignment horizontal="right" vertical="center" indent="3"/>
    </xf>
    <xf numFmtId="0" fontId="5" fillId="0" borderId="14" xfId="0" applyFont="1" applyBorder="1" applyAlignment="1">
      <alignment horizontal="right" vertical="center" indent="3"/>
    </xf>
    <xf numFmtId="0" fontId="5" fillId="0" borderId="15" xfId="0" applyFont="1" applyBorder="1" applyAlignment="1">
      <alignment horizontal="right" vertical="center" indent="2"/>
    </xf>
    <xf numFmtId="0" fontId="5" fillId="0" borderId="8" xfId="0" applyFont="1" applyBorder="1" applyAlignment="1">
      <alignment horizontal="right" vertical="center" indent="3"/>
    </xf>
    <xf numFmtId="0" fontId="5" fillId="0" borderId="15" xfId="0" applyFont="1" applyBorder="1" applyAlignment="1">
      <alignment horizontal="right" vertical="center" indent="3"/>
    </xf>
    <xf numFmtId="0" fontId="4" fillId="0" borderId="13" xfId="0" applyFont="1" applyBorder="1" applyAlignment="1">
      <alignment horizontal="right" vertical="center" indent="3"/>
    </xf>
    <xf numFmtId="0" fontId="5" fillId="0" borderId="6" xfId="0" applyFont="1" applyBorder="1" applyAlignment="1">
      <alignment horizontal="right" vertical="center" indent="2"/>
    </xf>
    <xf numFmtId="0" fontId="5" fillId="0" borderId="2" xfId="0" applyFont="1" applyBorder="1" applyAlignment="1">
      <alignment horizontal="right" vertical="center" indent="4"/>
    </xf>
    <xf numFmtId="0" fontId="5" fillId="0" borderId="4" xfId="0" applyFont="1" applyBorder="1" applyAlignment="1">
      <alignment horizontal="right" vertical="center" indent="4"/>
    </xf>
    <xf numFmtId="0" fontId="4" fillId="0" borderId="4" xfId="0" applyFont="1" applyBorder="1" applyAlignment="1">
      <alignment horizontal="right" vertical="center" indent="4"/>
    </xf>
    <xf numFmtId="0" fontId="4" fillId="0" borderId="7" xfId="0" applyFont="1" applyBorder="1" applyAlignment="1">
      <alignment horizontal="right" vertical="center" indent="4"/>
    </xf>
    <xf numFmtId="0" fontId="17" fillId="0" borderId="0" xfId="0" applyFont="1"/>
    <xf numFmtId="165" fontId="5" fillId="2" borderId="9" xfId="0" applyNumberFormat="1" applyFont="1" applyFill="1" applyBorder="1" applyAlignment="1">
      <alignment horizontal="center" vertical="center" wrapText="1"/>
    </xf>
    <xf numFmtId="165" fontId="4" fillId="2" borderId="10" xfId="0" applyNumberFormat="1" applyFont="1" applyFill="1" applyBorder="1" applyAlignment="1">
      <alignment horizontal="center" vertical="center"/>
    </xf>
    <xf numFmtId="165" fontId="4" fillId="2" borderId="3" xfId="0" applyNumberFormat="1" applyFont="1" applyFill="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165" fontId="6" fillId="2" borderId="9" xfId="0" applyNumberFormat="1" applyFont="1" applyFill="1" applyBorder="1" applyAlignment="1">
      <alignment horizontal="center" vertical="center" wrapText="1"/>
    </xf>
    <xf numFmtId="165" fontId="6" fillId="2" borderId="10" xfId="0" applyNumberFormat="1" applyFont="1" applyFill="1" applyBorder="1" applyAlignment="1">
      <alignment horizontal="center" vertical="center" wrapText="1"/>
    </xf>
    <xf numFmtId="165" fontId="6" fillId="2" borderId="3" xfId="0" applyNumberFormat="1" applyFont="1" applyFill="1" applyBorder="1" applyAlignment="1">
      <alignment horizontal="center" vertical="center" wrapText="1"/>
    </xf>
    <xf numFmtId="0" fontId="5" fillId="0" borderId="0" xfId="0" applyFont="1" applyAlignment="1">
      <alignment horizontal="left" vertical="top" wrapText="1"/>
    </xf>
    <xf numFmtId="169" fontId="4" fillId="0" borderId="0" xfId="0" applyNumberFormat="1" applyFont="1" applyAlignment="1">
      <alignment horizontal="left" wrapText="1"/>
    </xf>
    <xf numFmtId="0" fontId="11" fillId="0" borderId="0" xfId="0"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center"/>
    </xf>
    <xf numFmtId="165" fontId="5" fillId="2" borderId="9" xfId="0" applyNumberFormat="1" applyFont="1" applyFill="1" applyBorder="1" applyAlignment="1">
      <alignment horizontal="center" vertical="center"/>
    </xf>
    <xf numFmtId="1" fontId="5" fillId="2" borderId="5" xfId="0" applyNumberFormat="1" applyFont="1" applyFill="1" applyBorder="1" applyAlignment="1">
      <alignment horizontal="center" vertical="center" wrapText="1"/>
    </xf>
    <xf numFmtId="1" fontId="5" fillId="2" borderId="4" xfId="0" applyNumberFormat="1" applyFont="1" applyFill="1" applyBorder="1" applyAlignment="1">
      <alignment horizontal="center" vertical="center" wrapText="1"/>
    </xf>
    <xf numFmtId="0" fontId="8" fillId="0" borderId="0" xfId="0" applyFont="1" applyAlignment="1">
      <alignment horizontal="left"/>
    </xf>
    <xf numFmtId="0" fontId="5" fillId="0" borderId="0" xfId="0" applyFont="1" applyAlignment="1">
      <alignment horizontal="left" vertical="top"/>
    </xf>
    <xf numFmtId="0" fontId="5" fillId="0" borderId="0" xfId="0" applyFont="1" applyAlignment="1">
      <alignment horizontal="left" wrapText="1"/>
    </xf>
    <xf numFmtId="0" fontId="11" fillId="0" borderId="0" xfId="0" applyFont="1" applyAlignment="1">
      <alignment horizontal="left"/>
    </xf>
    <xf numFmtId="165" fontId="4" fillId="0" borderId="0" xfId="0" applyNumberFormat="1" applyFont="1" applyAlignment="1">
      <alignment horizontal="left" vertical="top" wrapText="1"/>
    </xf>
    <xf numFmtId="49" fontId="5" fillId="0" borderId="0" xfId="0" applyNumberFormat="1" applyFont="1" applyAlignment="1">
      <alignment horizontal="left" vertical="top" wrapText="1"/>
    </xf>
    <xf numFmtId="49" fontId="5" fillId="0" borderId="0" xfId="0" applyNumberFormat="1" applyFont="1" applyAlignment="1">
      <alignment horizontal="left" vertical="top"/>
    </xf>
    <xf numFmtId="49" fontId="4" fillId="2" borderId="0" xfId="0" applyNumberFormat="1" applyFont="1" applyFill="1" applyAlignment="1">
      <alignment horizontal="left" vertical="top" wrapText="1"/>
    </xf>
    <xf numFmtId="49" fontId="4" fillId="2" borderId="0" xfId="0" applyNumberFormat="1" applyFont="1" applyFill="1" applyAlignment="1">
      <alignment horizontal="left" vertical="top"/>
    </xf>
    <xf numFmtId="168" fontId="7" fillId="0" borderId="11" xfId="0" applyNumberFormat="1" applyFont="1" applyBorder="1" applyAlignment="1">
      <alignment horizontal="right" vertical="center"/>
    </xf>
  </cellXfs>
  <cellStyles count="9">
    <cellStyle name="Milliers" xfId="8" builtinId="3"/>
    <cellStyle name="Normal" xfId="0" builtinId="0"/>
    <cellStyle name="Normal 2" xfId="1"/>
    <cellStyle name="Normal 2 2" xfId="7"/>
    <cellStyle name="Normal 3" xfId="2"/>
    <cellStyle name="Normal 4" xfId="3"/>
    <cellStyle name="Normal 5" xfId="5"/>
    <cellStyle name="Normal_Tab1-cadrage" xfId="4"/>
    <cellStyle name="Pourcentage"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dimension ref="B2:R31"/>
  <sheetViews>
    <sheetView showGridLines="0" tabSelected="1" workbookViewId="0"/>
  </sheetViews>
  <sheetFormatPr baseColWidth="10" defaultColWidth="11" defaultRowHeight="11" x14ac:dyDescent="0.15"/>
  <cols>
    <col min="1" max="1" width="3.19921875" style="1" customWidth="1"/>
    <col min="2" max="2" width="11.19921875" style="1" customWidth="1"/>
    <col min="3" max="8" width="14.796875" style="1" customWidth="1"/>
    <col min="9" max="9" width="13.796875" style="1" customWidth="1"/>
    <col min="10" max="10" width="12.796875" style="1" customWidth="1"/>
    <col min="11" max="16384" width="11" style="1"/>
  </cols>
  <sheetData>
    <row r="2" spans="2:18" ht="15.75" customHeight="1" x14ac:dyDescent="0.15">
      <c r="B2" s="166" t="s">
        <v>94</v>
      </c>
      <c r="C2" s="166"/>
      <c r="D2" s="166"/>
      <c r="E2" s="166"/>
      <c r="F2" s="166"/>
      <c r="G2" s="166"/>
      <c r="H2" s="166"/>
      <c r="I2" s="166"/>
      <c r="J2" s="19"/>
      <c r="K2" s="168"/>
      <c r="L2" s="168"/>
      <c r="M2" s="168"/>
      <c r="N2" s="168"/>
      <c r="O2" s="168"/>
    </row>
    <row r="3" spans="2:18" ht="15.75" customHeight="1" x14ac:dyDescent="0.15">
      <c r="B3" s="101"/>
      <c r="C3" s="101"/>
      <c r="D3" s="101"/>
      <c r="E3" s="101"/>
      <c r="F3" s="101"/>
      <c r="G3" s="101"/>
      <c r="H3" s="101"/>
      <c r="I3" s="101"/>
      <c r="J3" s="19"/>
      <c r="K3" s="168"/>
      <c r="L3" s="168"/>
      <c r="M3" s="168"/>
      <c r="N3" s="168"/>
      <c r="O3" s="168"/>
    </row>
    <row r="4" spans="2:18" ht="64" customHeight="1" x14ac:dyDescent="0.15">
      <c r="B4" s="101"/>
      <c r="C4" s="158" t="s">
        <v>49</v>
      </c>
      <c r="D4" s="159"/>
      <c r="E4" s="159"/>
      <c r="F4" s="160"/>
      <c r="G4" s="163" t="s">
        <v>86</v>
      </c>
      <c r="H4" s="164"/>
      <c r="I4" s="164"/>
      <c r="J4" s="165"/>
      <c r="K4" s="168"/>
      <c r="L4" s="168"/>
      <c r="M4" s="168"/>
      <c r="N4" s="168"/>
      <c r="O4" s="168"/>
    </row>
    <row r="5" spans="2:18" ht="33" x14ac:dyDescent="0.15">
      <c r="B5" s="15"/>
      <c r="C5" s="16" t="s">
        <v>37</v>
      </c>
      <c r="D5" s="16" t="s">
        <v>87</v>
      </c>
      <c r="E5" s="16" t="s">
        <v>36</v>
      </c>
      <c r="F5" s="16" t="s">
        <v>35</v>
      </c>
      <c r="G5" s="17" t="s">
        <v>37</v>
      </c>
      <c r="H5" s="16" t="s">
        <v>87</v>
      </c>
      <c r="I5" s="16" t="s">
        <v>36</v>
      </c>
      <c r="J5" s="17" t="s">
        <v>35</v>
      </c>
    </row>
    <row r="6" spans="2:18" ht="15" customHeight="1" x14ac:dyDescent="0.15">
      <c r="B6" s="106">
        <v>2004</v>
      </c>
      <c r="C6" s="140" t="s">
        <v>96</v>
      </c>
      <c r="D6" s="141" t="s">
        <v>97</v>
      </c>
      <c r="E6" s="28" t="s">
        <v>98</v>
      </c>
      <c r="F6" s="141">
        <v>337</v>
      </c>
      <c r="G6" s="142" t="s">
        <v>99</v>
      </c>
      <c r="H6" s="28">
        <v>781</v>
      </c>
      <c r="I6" s="107" t="s">
        <v>100</v>
      </c>
      <c r="J6" s="107">
        <v>328</v>
      </c>
    </row>
    <row r="7" spans="2:18" ht="15" customHeight="1" x14ac:dyDescent="0.15">
      <c r="B7" s="108">
        <v>2005</v>
      </c>
      <c r="C7" s="52" t="s">
        <v>101</v>
      </c>
      <c r="D7" s="143" t="s">
        <v>102</v>
      </c>
      <c r="E7" s="29" t="s">
        <v>103</v>
      </c>
      <c r="F7" s="143">
        <v>351</v>
      </c>
      <c r="G7" s="144" t="s">
        <v>104</v>
      </c>
      <c r="H7" s="29">
        <v>796</v>
      </c>
      <c r="I7" s="109" t="s">
        <v>105</v>
      </c>
      <c r="J7" s="109">
        <v>341</v>
      </c>
      <c r="L7" s="20"/>
    </row>
    <row r="8" spans="2:18" ht="15" customHeight="1" x14ac:dyDescent="0.15">
      <c r="B8" s="108">
        <v>2006</v>
      </c>
      <c r="C8" s="52" t="s">
        <v>106</v>
      </c>
      <c r="D8" s="143" t="s">
        <v>107</v>
      </c>
      <c r="E8" s="29" t="s">
        <v>108</v>
      </c>
      <c r="F8" s="143">
        <v>370</v>
      </c>
      <c r="G8" s="144" t="s">
        <v>109</v>
      </c>
      <c r="H8" s="29">
        <v>800</v>
      </c>
      <c r="I8" s="109" t="s">
        <v>110</v>
      </c>
      <c r="J8" s="109">
        <v>358</v>
      </c>
      <c r="L8" s="20"/>
    </row>
    <row r="9" spans="2:18" ht="15" customHeight="1" x14ac:dyDescent="0.15">
      <c r="B9" s="108">
        <v>2007</v>
      </c>
      <c r="C9" s="52" t="s">
        <v>111</v>
      </c>
      <c r="D9" s="143" t="s">
        <v>107</v>
      </c>
      <c r="E9" s="29" t="s">
        <v>112</v>
      </c>
      <c r="F9" s="143">
        <v>386</v>
      </c>
      <c r="G9" s="144" t="s">
        <v>113</v>
      </c>
      <c r="H9" s="29">
        <v>796</v>
      </c>
      <c r="I9" s="109" t="s">
        <v>114</v>
      </c>
      <c r="J9" s="109">
        <v>373</v>
      </c>
      <c r="L9" s="20"/>
    </row>
    <row r="10" spans="2:18" ht="15" customHeight="1" x14ac:dyDescent="0.15">
      <c r="B10" s="108">
        <v>2008</v>
      </c>
      <c r="C10" s="52" t="s">
        <v>115</v>
      </c>
      <c r="D10" s="143" t="s">
        <v>116</v>
      </c>
      <c r="E10" s="29" t="s">
        <v>117</v>
      </c>
      <c r="F10" s="143">
        <v>394</v>
      </c>
      <c r="G10" s="144" t="s">
        <v>118</v>
      </c>
      <c r="H10" s="29">
        <v>740</v>
      </c>
      <c r="I10" s="109" t="s">
        <v>119</v>
      </c>
      <c r="J10" s="109">
        <v>382</v>
      </c>
      <c r="L10" s="20"/>
    </row>
    <row r="11" spans="2:18" ht="15" customHeight="1" x14ac:dyDescent="0.15">
      <c r="B11" s="108">
        <v>2009</v>
      </c>
      <c r="C11" s="52" t="s">
        <v>120</v>
      </c>
      <c r="D11" s="143" t="s">
        <v>121</v>
      </c>
      <c r="E11" s="29" t="s">
        <v>122</v>
      </c>
      <c r="F11" s="143">
        <v>413</v>
      </c>
      <c r="G11" s="144" t="s">
        <v>123</v>
      </c>
      <c r="H11" s="29">
        <v>728</v>
      </c>
      <c r="I11" s="109" t="s">
        <v>124</v>
      </c>
      <c r="J11" s="109">
        <v>400</v>
      </c>
      <c r="L11" s="20"/>
    </row>
    <row r="12" spans="2:18" ht="15" customHeight="1" x14ac:dyDescent="0.15">
      <c r="B12" s="108">
        <v>2010</v>
      </c>
      <c r="C12" s="52" t="s">
        <v>125</v>
      </c>
      <c r="D12" s="143" t="s">
        <v>121</v>
      </c>
      <c r="E12" s="29" t="s">
        <v>126</v>
      </c>
      <c r="F12" s="143">
        <v>385</v>
      </c>
      <c r="G12" s="144" t="s">
        <v>127</v>
      </c>
      <c r="H12" s="29">
        <v>729</v>
      </c>
      <c r="I12" s="109" t="s">
        <v>128</v>
      </c>
      <c r="J12" s="109">
        <v>373</v>
      </c>
      <c r="L12" s="167"/>
      <c r="M12" s="167"/>
      <c r="N12" s="167"/>
      <c r="O12" s="167"/>
      <c r="P12" s="167"/>
      <c r="Q12" s="167"/>
      <c r="R12" s="167"/>
    </row>
    <row r="13" spans="2:18" ht="15" customHeight="1" x14ac:dyDescent="0.15">
      <c r="B13" s="108">
        <v>2011</v>
      </c>
      <c r="C13" s="52" t="s">
        <v>129</v>
      </c>
      <c r="D13" s="143" t="s">
        <v>130</v>
      </c>
      <c r="E13" s="29" t="s">
        <v>131</v>
      </c>
      <c r="F13" s="143">
        <v>386</v>
      </c>
      <c r="G13" s="144" t="s">
        <v>132</v>
      </c>
      <c r="H13" s="29">
        <v>704</v>
      </c>
      <c r="I13" s="109" t="s">
        <v>133</v>
      </c>
      <c r="J13" s="109">
        <v>371</v>
      </c>
      <c r="L13" s="20"/>
    </row>
    <row r="14" spans="2:18" ht="15" customHeight="1" x14ac:dyDescent="0.15">
      <c r="B14" s="108">
        <v>2012</v>
      </c>
      <c r="C14" s="52" t="s">
        <v>134</v>
      </c>
      <c r="D14" s="143" t="s">
        <v>135</v>
      </c>
      <c r="E14" s="29" t="s">
        <v>136</v>
      </c>
      <c r="F14" s="143">
        <v>448</v>
      </c>
      <c r="G14" s="144" t="s">
        <v>137</v>
      </c>
      <c r="H14" s="29">
        <v>603</v>
      </c>
      <c r="I14" s="109" t="s">
        <v>138</v>
      </c>
      <c r="J14" s="109">
        <v>433</v>
      </c>
      <c r="L14" s="20"/>
    </row>
    <row r="15" spans="2:18" ht="15" customHeight="1" x14ac:dyDescent="0.15">
      <c r="B15" s="108">
        <v>2013</v>
      </c>
      <c r="C15" s="52" t="s">
        <v>139</v>
      </c>
      <c r="D15" s="143" t="s">
        <v>140</v>
      </c>
      <c r="E15" s="29" t="s">
        <v>141</v>
      </c>
      <c r="F15" s="143">
        <v>472</v>
      </c>
      <c r="G15" s="144" t="s">
        <v>142</v>
      </c>
      <c r="H15" s="29">
        <v>613</v>
      </c>
      <c r="I15" s="109" t="s">
        <v>143</v>
      </c>
      <c r="J15" s="109">
        <v>454</v>
      </c>
      <c r="L15" s="20"/>
    </row>
    <row r="16" spans="2:18" ht="15" customHeight="1" x14ac:dyDescent="0.15">
      <c r="B16" s="108">
        <v>2014</v>
      </c>
      <c r="C16" s="52" t="s">
        <v>144</v>
      </c>
      <c r="D16" s="143" t="s">
        <v>97</v>
      </c>
      <c r="E16" s="29" t="s">
        <v>145</v>
      </c>
      <c r="F16" s="143">
        <v>483</v>
      </c>
      <c r="G16" s="144" t="s">
        <v>146</v>
      </c>
      <c r="H16" s="29">
        <v>610</v>
      </c>
      <c r="I16" s="109" t="s">
        <v>143</v>
      </c>
      <c r="J16" s="109">
        <v>462</v>
      </c>
      <c r="L16" s="20"/>
    </row>
    <row r="17" spans="2:12" ht="15" customHeight="1" x14ac:dyDescent="0.15">
      <c r="B17" s="108">
        <v>2015</v>
      </c>
      <c r="C17" s="52" t="s">
        <v>147</v>
      </c>
      <c r="D17" s="143" t="s">
        <v>148</v>
      </c>
      <c r="E17" s="29" t="s">
        <v>149</v>
      </c>
      <c r="F17" s="143">
        <v>493</v>
      </c>
      <c r="G17" s="144" t="s">
        <v>150</v>
      </c>
      <c r="H17" s="29">
        <v>603</v>
      </c>
      <c r="I17" s="109" t="s">
        <v>151</v>
      </c>
      <c r="J17" s="109">
        <v>469</v>
      </c>
      <c r="L17" s="20"/>
    </row>
    <row r="18" spans="2:12" ht="15" customHeight="1" x14ac:dyDescent="0.15">
      <c r="B18" s="108">
        <v>2016</v>
      </c>
      <c r="C18" s="52" t="s">
        <v>152</v>
      </c>
      <c r="D18" s="143" t="s">
        <v>153</v>
      </c>
      <c r="E18" s="29" t="s">
        <v>154</v>
      </c>
      <c r="F18" s="143">
        <v>495</v>
      </c>
      <c r="G18" s="144" t="s">
        <v>155</v>
      </c>
      <c r="H18" s="29">
        <v>532</v>
      </c>
      <c r="I18" s="109" t="s">
        <v>156</v>
      </c>
      <c r="J18" s="109">
        <v>471</v>
      </c>
      <c r="L18" s="20"/>
    </row>
    <row r="19" spans="2:12" ht="15" customHeight="1" x14ac:dyDescent="0.15">
      <c r="B19" s="108">
        <v>2017</v>
      </c>
      <c r="C19" s="52" t="s">
        <v>157</v>
      </c>
      <c r="D19" s="143" t="s">
        <v>158</v>
      </c>
      <c r="E19" s="29" t="s">
        <v>159</v>
      </c>
      <c r="F19" s="143">
        <v>503</v>
      </c>
      <c r="G19" s="144" t="s">
        <v>160</v>
      </c>
      <c r="H19" s="29">
        <v>561</v>
      </c>
      <c r="I19" s="109" t="s">
        <v>161</v>
      </c>
      <c r="J19" s="109">
        <v>479</v>
      </c>
      <c r="L19" s="20"/>
    </row>
    <row r="20" spans="2:12" ht="15" customHeight="1" x14ac:dyDescent="0.15">
      <c r="B20" s="108">
        <v>2018</v>
      </c>
      <c r="C20" s="52" t="s">
        <v>162</v>
      </c>
      <c r="D20" s="143" t="s">
        <v>163</v>
      </c>
      <c r="E20" s="29" t="s">
        <v>164</v>
      </c>
      <c r="F20" s="143">
        <v>513</v>
      </c>
      <c r="G20" s="144" t="s">
        <v>165</v>
      </c>
      <c r="H20" s="29">
        <v>565</v>
      </c>
      <c r="I20" s="109" t="s">
        <v>166</v>
      </c>
      <c r="J20" s="109">
        <v>487</v>
      </c>
      <c r="K20" s="21"/>
      <c r="L20" s="20"/>
    </row>
    <row r="21" spans="2:12" ht="15" customHeight="1" x14ac:dyDescent="0.15">
      <c r="B21" s="108">
        <v>2019</v>
      </c>
      <c r="C21" s="52" t="s">
        <v>152</v>
      </c>
      <c r="D21" s="143" t="s">
        <v>167</v>
      </c>
      <c r="E21" s="29" t="s">
        <v>168</v>
      </c>
      <c r="F21" s="143">
        <v>522</v>
      </c>
      <c r="G21" s="144" t="s">
        <v>169</v>
      </c>
      <c r="H21" s="29">
        <v>564</v>
      </c>
      <c r="I21" s="109" t="s">
        <v>170</v>
      </c>
      <c r="J21" s="109">
        <v>495</v>
      </c>
      <c r="K21" s="21"/>
      <c r="L21" s="20"/>
    </row>
    <row r="22" spans="2:12" ht="15" customHeight="1" x14ac:dyDescent="0.15">
      <c r="B22" s="108">
        <v>2020</v>
      </c>
      <c r="C22" s="52" t="s">
        <v>171</v>
      </c>
      <c r="D22" s="143" t="s">
        <v>172</v>
      </c>
      <c r="E22" s="29" t="s">
        <v>173</v>
      </c>
      <c r="F22" s="143">
        <v>521</v>
      </c>
      <c r="G22" s="144" t="s">
        <v>160</v>
      </c>
      <c r="H22" s="29">
        <v>574</v>
      </c>
      <c r="I22" s="109" t="s">
        <v>174</v>
      </c>
      <c r="J22" s="109">
        <v>491</v>
      </c>
      <c r="K22" s="21"/>
      <c r="L22" s="20"/>
    </row>
    <row r="23" spans="2:12" ht="14.25" customHeight="1" x14ac:dyDescent="0.15">
      <c r="B23" s="110">
        <v>2021</v>
      </c>
      <c r="C23" s="145" t="s">
        <v>175</v>
      </c>
      <c r="D23" s="146" t="s">
        <v>176</v>
      </c>
      <c r="E23" s="30" t="s">
        <v>177</v>
      </c>
      <c r="F23" s="146">
        <v>537</v>
      </c>
      <c r="G23" s="147" t="s">
        <v>178</v>
      </c>
      <c r="H23" s="30">
        <v>572</v>
      </c>
      <c r="I23" s="111" t="s">
        <v>100</v>
      </c>
      <c r="J23" s="111">
        <v>508</v>
      </c>
      <c r="K23" s="21"/>
    </row>
    <row r="24" spans="2:12" ht="14.25" customHeight="1" x14ac:dyDescent="0.15">
      <c r="B24" s="53"/>
      <c r="C24" s="54"/>
      <c r="D24" s="55"/>
      <c r="E24" s="55"/>
      <c r="F24" s="56"/>
      <c r="G24" s="54"/>
      <c r="H24" s="56"/>
      <c r="I24" s="55"/>
      <c r="J24" s="56"/>
      <c r="K24" s="21"/>
    </row>
    <row r="25" spans="2:12" ht="80" customHeight="1" x14ac:dyDescent="0.15">
      <c r="B25" s="161" t="s">
        <v>95</v>
      </c>
      <c r="C25" s="162"/>
      <c r="D25" s="162"/>
      <c r="E25" s="162"/>
      <c r="F25" s="162"/>
      <c r="G25" s="162"/>
      <c r="H25" s="162"/>
      <c r="K25" s="26"/>
    </row>
    <row r="26" spans="2:12" x14ac:dyDescent="0.15">
      <c r="B26" s="27"/>
      <c r="C26" s="27"/>
      <c r="D26" s="27"/>
      <c r="E26" s="27"/>
      <c r="F26" s="100"/>
      <c r="G26" s="10"/>
      <c r="H26" s="10"/>
      <c r="I26" s="27"/>
      <c r="J26" s="27"/>
      <c r="K26" s="27"/>
    </row>
    <row r="27" spans="2:12" x14ac:dyDescent="0.15">
      <c r="B27" s="112"/>
      <c r="C27" s="93"/>
      <c r="D27" s="93"/>
      <c r="K27" s="103"/>
    </row>
    <row r="28" spans="2:12" x14ac:dyDescent="0.15">
      <c r="B28" s="112"/>
      <c r="C28" s="113"/>
      <c r="D28" s="113"/>
      <c r="E28" s="22"/>
      <c r="F28" s="22"/>
      <c r="G28" s="22"/>
      <c r="H28" s="22"/>
      <c r="I28" s="22"/>
      <c r="J28" s="22"/>
      <c r="K28" s="103"/>
    </row>
    <row r="29" spans="2:12" x14ac:dyDescent="0.15">
      <c r="C29" s="22"/>
      <c r="D29" s="22"/>
      <c r="E29" s="22"/>
      <c r="F29" s="22"/>
      <c r="G29" s="22"/>
      <c r="H29" s="22"/>
      <c r="I29" s="22"/>
      <c r="J29" s="22"/>
    </row>
    <row r="30" spans="2:12" x14ac:dyDescent="0.15">
      <c r="C30" s="22"/>
      <c r="D30" s="22"/>
      <c r="E30" s="22"/>
      <c r="F30" s="22"/>
      <c r="G30" s="22"/>
      <c r="H30" s="22"/>
      <c r="I30" s="22"/>
      <c r="J30" s="22"/>
    </row>
    <row r="31" spans="2:12" x14ac:dyDescent="0.15">
      <c r="C31" s="22"/>
      <c r="D31" s="22"/>
      <c r="E31" s="22"/>
      <c r="F31" s="22"/>
      <c r="G31" s="22"/>
      <c r="H31" s="22"/>
      <c r="I31" s="22"/>
      <c r="J31" s="22"/>
    </row>
  </sheetData>
  <mergeCells count="6">
    <mergeCell ref="C4:F4"/>
    <mergeCell ref="B25:H25"/>
    <mergeCell ref="G4:J4"/>
    <mergeCell ref="B2:I2"/>
    <mergeCell ref="L12:R12"/>
    <mergeCell ref="K2:O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dimension ref="B2:S22"/>
  <sheetViews>
    <sheetView showGridLines="0" workbookViewId="0"/>
  </sheetViews>
  <sheetFormatPr baseColWidth="10" defaultColWidth="11" defaultRowHeight="11" x14ac:dyDescent="0.15"/>
  <cols>
    <col min="1" max="1" width="3.19921875" style="1" customWidth="1"/>
    <col min="2" max="2" width="33.19921875" style="1" customWidth="1"/>
    <col min="3" max="8" width="14.796875" style="1" customWidth="1"/>
    <col min="9" max="9" width="13.796875" style="1" customWidth="1"/>
    <col min="10" max="11" width="11.3984375" style="1" customWidth="1"/>
    <col min="12" max="15" width="12" style="1" customWidth="1"/>
    <col min="16" max="16" width="9.3984375" style="1" customWidth="1"/>
    <col min="17" max="17" width="12.19921875" style="1" customWidth="1"/>
    <col min="18" max="18" width="14.796875" style="1" customWidth="1"/>
    <col min="19" max="19" width="10.796875" style="1" customWidth="1"/>
    <col min="20" max="20" width="8" style="1" customWidth="1"/>
    <col min="21" max="21" width="5.19921875" style="1" customWidth="1"/>
    <col min="22" max="22" width="11" style="1"/>
    <col min="23" max="23" width="20.796875" style="1" customWidth="1"/>
    <col min="24" max="16384" width="11" style="1"/>
  </cols>
  <sheetData>
    <row r="2" spans="2:19" ht="12" customHeight="1" x14ac:dyDescent="0.15">
      <c r="B2" s="169" t="s">
        <v>180</v>
      </c>
      <c r="C2" s="170"/>
      <c r="D2" s="170"/>
      <c r="E2" s="170"/>
      <c r="F2" s="170"/>
      <c r="G2" s="170"/>
      <c r="H2" s="170"/>
      <c r="J2" s="19"/>
      <c r="K2" s="19"/>
      <c r="L2" s="1" t="s">
        <v>51</v>
      </c>
    </row>
    <row r="3" spans="2:19" ht="13" customHeight="1" x14ac:dyDescent="0.15">
      <c r="B3" s="101"/>
      <c r="C3" s="104"/>
      <c r="D3" s="104"/>
      <c r="E3" s="104"/>
      <c r="F3" s="104"/>
      <c r="G3" s="104"/>
      <c r="H3" s="104"/>
      <c r="J3" s="19"/>
      <c r="K3" s="19"/>
    </row>
    <row r="4" spans="2:19" ht="20.25" customHeight="1" x14ac:dyDescent="0.15">
      <c r="B4" s="101"/>
      <c r="C4" s="171" t="s">
        <v>33</v>
      </c>
      <c r="D4" s="159"/>
      <c r="E4" s="159"/>
      <c r="F4" s="160"/>
      <c r="G4" s="171" t="s">
        <v>34</v>
      </c>
      <c r="H4" s="159"/>
      <c r="I4" s="160"/>
      <c r="J4" s="172" t="s">
        <v>56</v>
      </c>
      <c r="K4" s="23"/>
      <c r="L4" s="132"/>
      <c r="M4" s="132"/>
      <c r="N4" s="132"/>
      <c r="O4" s="132"/>
      <c r="P4" s="132"/>
      <c r="Q4" s="132"/>
      <c r="R4" s="132"/>
      <c r="S4" s="132"/>
    </row>
    <row r="5" spans="2:19" ht="47.25" customHeight="1" x14ac:dyDescent="0.15">
      <c r="B5" s="114"/>
      <c r="C5" s="115" t="s">
        <v>37</v>
      </c>
      <c r="D5" s="102" t="s">
        <v>89</v>
      </c>
      <c r="E5" s="116" t="s">
        <v>36</v>
      </c>
      <c r="F5" s="102" t="s">
        <v>35</v>
      </c>
      <c r="G5" s="117" t="s">
        <v>83</v>
      </c>
      <c r="H5" s="32" t="s">
        <v>84</v>
      </c>
      <c r="I5" s="32" t="s">
        <v>85</v>
      </c>
      <c r="J5" s="173"/>
      <c r="L5" s="133"/>
      <c r="M5" s="134"/>
      <c r="N5" s="134"/>
      <c r="O5" s="134"/>
      <c r="P5" s="134"/>
      <c r="Q5" s="134"/>
      <c r="R5" s="134"/>
      <c r="S5" s="132"/>
    </row>
    <row r="6" spans="2:19" ht="33" customHeight="1" x14ac:dyDescent="0.15">
      <c r="B6" s="118" t="s">
        <v>71</v>
      </c>
      <c r="C6" s="140">
        <v>4394</v>
      </c>
      <c r="D6" s="149">
        <v>1015</v>
      </c>
      <c r="E6" s="140">
        <v>3857</v>
      </c>
      <c r="F6" s="149">
        <v>537</v>
      </c>
      <c r="G6" s="142">
        <v>1.3</v>
      </c>
      <c r="H6" s="140">
        <v>0.1</v>
      </c>
      <c r="I6" s="150">
        <v>4.0999999999999996</v>
      </c>
      <c r="J6" s="148">
        <v>100</v>
      </c>
      <c r="L6" s="134"/>
      <c r="M6" s="135"/>
      <c r="N6" s="134"/>
      <c r="O6" s="134"/>
      <c r="P6" s="134"/>
      <c r="Q6" s="134"/>
      <c r="R6" s="134"/>
      <c r="S6" s="132"/>
    </row>
    <row r="7" spans="2:19" ht="15" customHeight="1" x14ac:dyDescent="0.15">
      <c r="B7" s="122" t="s">
        <v>181</v>
      </c>
      <c r="C7" s="28">
        <v>2842</v>
      </c>
      <c r="D7" s="141">
        <v>724</v>
      </c>
      <c r="E7" s="28">
        <v>2615</v>
      </c>
      <c r="F7" s="141">
        <v>227</v>
      </c>
      <c r="G7" s="151">
        <v>-0.1</v>
      </c>
      <c r="H7" s="28">
        <v>-1.1000000000000001</v>
      </c>
      <c r="I7" s="107">
        <v>-0.5</v>
      </c>
      <c r="J7" s="139">
        <v>65</v>
      </c>
      <c r="K7" s="131"/>
      <c r="L7" s="136"/>
      <c r="M7" s="135"/>
      <c r="N7" s="134"/>
      <c r="O7" s="134"/>
      <c r="P7" s="134"/>
      <c r="Q7" s="134"/>
      <c r="R7" s="134"/>
      <c r="S7" s="132"/>
    </row>
    <row r="8" spans="2:19" ht="15" customHeight="1" x14ac:dyDescent="0.15">
      <c r="B8" s="122" t="s">
        <v>72</v>
      </c>
      <c r="C8" s="29">
        <v>2960</v>
      </c>
      <c r="D8" s="143">
        <v>1142</v>
      </c>
      <c r="E8" s="29">
        <v>2651</v>
      </c>
      <c r="F8" s="143">
        <v>309</v>
      </c>
      <c r="G8" s="123">
        <v>-1.3</v>
      </c>
      <c r="H8" s="29">
        <v>-0.1</v>
      </c>
      <c r="I8" s="109">
        <v>11.1</v>
      </c>
      <c r="J8" s="124">
        <v>67</v>
      </c>
      <c r="K8" s="131"/>
      <c r="L8" s="136"/>
      <c r="M8" s="135"/>
      <c r="N8" s="134"/>
      <c r="O8" s="134"/>
      <c r="P8" s="134"/>
      <c r="Q8" s="134"/>
      <c r="R8" s="134"/>
      <c r="S8" s="132"/>
    </row>
    <row r="9" spans="2:19" ht="15" customHeight="1" x14ac:dyDescent="0.15">
      <c r="B9" s="122" t="s">
        <v>1</v>
      </c>
      <c r="C9" s="29">
        <v>674</v>
      </c>
      <c r="D9" s="143">
        <v>534</v>
      </c>
      <c r="E9" s="29">
        <v>641</v>
      </c>
      <c r="F9" s="143">
        <v>33</v>
      </c>
      <c r="G9" s="123">
        <v>-2.8</v>
      </c>
      <c r="H9" s="29">
        <v>-9.1</v>
      </c>
      <c r="I9" s="109">
        <v>-10.5</v>
      </c>
      <c r="J9" s="124">
        <v>15</v>
      </c>
      <c r="K9" s="131"/>
      <c r="L9" s="136"/>
      <c r="M9" s="135"/>
      <c r="N9" s="134"/>
      <c r="O9" s="134"/>
      <c r="P9" s="134"/>
      <c r="Q9" s="134"/>
      <c r="R9" s="134"/>
      <c r="S9" s="132"/>
    </row>
    <row r="10" spans="2:19" ht="15" customHeight="1" x14ac:dyDescent="0.15">
      <c r="B10" s="122" t="s">
        <v>2</v>
      </c>
      <c r="C10" s="29">
        <v>355</v>
      </c>
      <c r="D10" s="143">
        <v>95</v>
      </c>
      <c r="E10" s="29">
        <v>316</v>
      </c>
      <c r="F10" s="143">
        <v>39</v>
      </c>
      <c r="G10" s="123">
        <v>-3.9</v>
      </c>
      <c r="H10" s="29">
        <v>-16.3</v>
      </c>
      <c r="I10" s="109">
        <v>-24.7</v>
      </c>
      <c r="J10" s="124">
        <v>8</v>
      </c>
      <c r="K10" s="131"/>
      <c r="L10" s="136"/>
      <c r="M10" s="135"/>
      <c r="N10" s="134"/>
      <c r="O10" s="134"/>
      <c r="P10" s="134"/>
      <c r="Q10" s="134"/>
      <c r="R10" s="134"/>
      <c r="S10" s="132"/>
    </row>
    <row r="11" spans="2:19" ht="15" customHeight="1" x14ac:dyDescent="0.15">
      <c r="B11" s="122" t="s">
        <v>88</v>
      </c>
      <c r="C11" s="29">
        <v>309</v>
      </c>
      <c r="D11" s="143">
        <v>210</v>
      </c>
      <c r="E11" s="29">
        <v>252</v>
      </c>
      <c r="F11" s="143">
        <v>58</v>
      </c>
      <c r="G11" s="123">
        <v>0.4</v>
      </c>
      <c r="H11" s="29">
        <v>2.1</v>
      </c>
      <c r="I11" s="109">
        <v>5.2</v>
      </c>
      <c r="J11" s="124">
        <v>7</v>
      </c>
      <c r="K11" s="131"/>
      <c r="L11" s="136"/>
      <c r="M11" s="135"/>
      <c r="N11" s="134"/>
      <c r="O11" s="134"/>
      <c r="P11" s="134"/>
      <c r="Q11" s="134"/>
      <c r="R11" s="134"/>
      <c r="S11" s="132"/>
    </row>
    <row r="12" spans="2:19" ht="15" customHeight="1" x14ac:dyDescent="0.15">
      <c r="B12" s="122" t="s">
        <v>40</v>
      </c>
      <c r="C12" s="29">
        <v>258</v>
      </c>
      <c r="D12" s="143">
        <v>217</v>
      </c>
      <c r="E12" s="29">
        <v>218</v>
      </c>
      <c r="F12" s="143">
        <v>40</v>
      </c>
      <c r="G12" s="123">
        <v>-1.2</v>
      </c>
      <c r="H12" s="29">
        <v>-9.5</v>
      </c>
      <c r="I12" s="109">
        <v>-16.2</v>
      </c>
      <c r="J12" s="124">
        <v>6</v>
      </c>
      <c r="K12" s="131"/>
      <c r="L12" s="136"/>
      <c r="M12" s="135"/>
      <c r="N12" s="134"/>
      <c r="O12" s="134"/>
      <c r="P12" s="134"/>
      <c r="Q12" s="134"/>
      <c r="R12" s="134"/>
      <c r="S12" s="132"/>
    </row>
    <row r="13" spans="2:19" ht="14.25" customHeight="1" x14ac:dyDescent="0.15">
      <c r="B13" s="122" t="s">
        <v>73</v>
      </c>
      <c r="C13" s="29">
        <v>186</v>
      </c>
      <c r="D13" s="143">
        <v>141</v>
      </c>
      <c r="E13" s="29">
        <v>140</v>
      </c>
      <c r="F13" s="143">
        <v>46</v>
      </c>
      <c r="G13" s="123">
        <v>1.8</v>
      </c>
      <c r="H13" s="29">
        <v>11.8</v>
      </c>
      <c r="I13" s="109" t="s">
        <v>66</v>
      </c>
      <c r="J13" s="124">
        <v>4</v>
      </c>
      <c r="K13" s="131"/>
      <c r="L13" s="134"/>
      <c r="M13" s="135"/>
      <c r="N13" s="134"/>
      <c r="O13" s="134"/>
      <c r="P13" s="134"/>
      <c r="Q13" s="134"/>
      <c r="R13" s="134"/>
      <c r="S13" s="132"/>
    </row>
    <row r="14" spans="2:19" ht="15" customHeight="1" x14ac:dyDescent="0.15">
      <c r="B14" s="122" t="s">
        <v>74</v>
      </c>
      <c r="C14" s="29">
        <v>315</v>
      </c>
      <c r="D14" s="143">
        <v>300</v>
      </c>
      <c r="E14" s="29">
        <v>305</v>
      </c>
      <c r="F14" s="143">
        <v>10</v>
      </c>
      <c r="G14" s="123">
        <v>-3.6</v>
      </c>
      <c r="H14" s="29">
        <v>-15.3</v>
      </c>
      <c r="I14" s="109">
        <v>-20.3</v>
      </c>
      <c r="J14" s="124">
        <v>7</v>
      </c>
      <c r="K14" s="131"/>
      <c r="L14" s="134"/>
      <c r="M14" s="135"/>
      <c r="N14" s="134"/>
      <c r="O14" s="134"/>
      <c r="P14" s="134"/>
      <c r="Q14" s="134"/>
      <c r="R14" s="134"/>
      <c r="S14" s="132"/>
    </row>
    <row r="15" spans="2:19" ht="15" customHeight="1" x14ac:dyDescent="0.15">
      <c r="B15" s="50" t="s">
        <v>75</v>
      </c>
      <c r="C15" s="30">
        <v>82</v>
      </c>
      <c r="D15" s="146">
        <v>75</v>
      </c>
      <c r="E15" s="30">
        <v>76</v>
      </c>
      <c r="F15" s="146">
        <v>5</v>
      </c>
      <c r="G15" s="125">
        <v>3.5</v>
      </c>
      <c r="H15" s="30">
        <v>10.4</v>
      </c>
      <c r="I15" s="111">
        <v>20.399999999999999</v>
      </c>
      <c r="J15" s="126">
        <v>2</v>
      </c>
      <c r="K15" s="131"/>
      <c r="L15" s="137"/>
      <c r="M15" s="132"/>
      <c r="N15" s="132"/>
      <c r="O15" s="132"/>
      <c r="P15" s="132"/>
      <c r="Q15" s="132"/>
      <c r="R15" s="132"/>
      <c r="S15" s="132"/>
    </row>
    <row r="16" spans="2:19" ht="13" customHeight="1" x14ac:dyDescent="0.15">
      <c r="B16" s="57"/>
      <c r="C16" s="127"/>
      <c r="D16" s="127"/>
      <c r="E16" s="127"/>
      <c r="F16" s="127"/>
      <c r="G16" s="127"/>
      <c r="H16" s="127"/>
      <c r="I16" s="127"/>
      <c r="J16" s="127"/>
      <c r="L16" s="138"/>
      <c r="M16" s="132"/>
      <c r="N16" s="132"/>
      <c r="O16" s="132"/>
      <c r="P16" s="132"/>
      <c r="Q16" s="132"/>
      <c r="R16" s="132"/>
      <c r="S16" s="132"/>
    </row>
    <row r="17" spans="2:19" ht="116" customHeight="1" x14ac:dyDescent="0.15">
      <c r="B17" s="161" t="s">
        <v>179</v>
      </c>
      <c r="C17" s="161"/>
      <c r="D17" s="161"/>
      <c r="E17" s="161"/>
      <c r="F17" s="161"/>
      <c r="G17" s="161"/>
      <c r="H17" s="161"/>
      <c r="I17" s="161"/>
      <c r="J17" s="161"/>
      <c r="K17" s="26"/>
      <c r="L17" s="132"/>
      <c r="M17" s="132"/>
      <c r="N17" s="132"/>
      <c r="O17" s="132"/>
      <c r="P17" s="132"/>
      <c r="Q17" s="132"/>
      <c r="R17" s="132"/>
      <c r="S17" s="132"/>
    </row>
    <row r="18" spans="2:19" x14ac:dyDescent="0.15">
      <c r="B18" s="112"/>
    </row>
    <row r="20" spans="2:19" x14ac:dyDescent="0.15">
      <c r="B20" s="112"/>
      <c r="C20" s="93"/>
      <c r="D20" s="93"/>
    </row>
    <row r="22" spans="2:19" x14ac:dyDescent="0.15">
      <c r="B22" s="26"/>
    </row>
  </sheetData>
  <mergeCells count="5">
    <mergeCell ref="B2:H2"/>
    <mergeCell ref="C4:F4"/>
    <mergeCell ref="G4:I4"/>
    <mergeCell ref="J4:J5"/>
    <mergeCell ref="B17:J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enableFormatConditionsCalculation="0"/>
  <dimension ref="B3:I32"/>
  <sheetViews>
    <sheetView showGridLines="0" zoomScaleSheetLayoutView="100" workbookViewId="0"/>
  </sheetViews>
  <sheetFormatPr baseColWidth="10" defaultColWidth="11" defaultRowHeight="11" x14ac:dyDescent="0.15"/>
  <cols>
    <col min="1" max="1" width="3.19921875" style="1" customWidth="1"/>
    <col min="2" max="2" width="40.59765625" style="1" customWidth="1"/>
    <col min="3" max="6" width="14.796875" style="1" customWidth="1"/>
    <col min="7" max="7" width="11.19921875" style="1" customWidth="1"/>
    <col min="8" max="8" width="10.59765625" style="1" customWidth="1"/>
    <col min="9" max="9" width="11.59765625" style="1" customWidth="1"/>
    <col min="10" max="10" width="5.19921875" style="1" customWidth="1"/>
    <col min="11" max="11" width="11" style="1" customWidth="1"/>
    <col min="12" max="16384" width="11" style="1"/>
  </cols>
  <sheetData>
    <row r="3" spans="2:9" ht="31.5" customHeight="1" x14ac:dyDescent="0.15">
      <c r="B3" s="166" t="s">
        <v>183</v>
      </c>
      <c r="C3" s="175"/>
      <c r="D3" s="175"/>
      <c r="E3" s="175"/>
      <c r="F3" s="175"/>
      <c r="G3" s="175"/>
      <c r="H3" s="175"/>
    </row>
    <row r="4" spans="2:9" ht="15" customHeight="1" x14ac:dyDescent="0.15">
      <c r="B4" s="104"/>
      <c r="C4" s="104"/>
      <c r="D4" s="104"/>
      <c r="E4" s="104"/>
      <c r="F4" s="104"/>
      <c r="G4" s="104"/>
      <c r="H4" s="104"/>
    </row>
    <row r="5" spans="2:9" ht="31.5" customHeight="1" x14ac:dyDescent="0.15">
      <c r="B5" s="101"/>
      <c r="C5" s="171" t="s">
        <v>33</v>
      </c>
      <c r="D5" s="159"/>
      <c r="E5" s="159"/>
      <c r="F5" s="160"/>
      <c r="G5" s="171" t="s">
        <v>34</v>
      </c>
      <c r="H5" s="159"/>
      <c r="I5" s="160"/>
    </row>
    <row r="6" spans="2:9" ht="47.25" customHeight="1" x14ac:dyDescent="0.15">
      <c r="B6" s="15"/>
      <c r="C6" s="102" t="s">
        <v>37</v>
      </c>
      <c r="D6" s="102" t="s">
        <v>89</v>
      </c>
      <c r="E6" s="102" t="s">
        <v>36</v>
      </c>
      <c r="F6" s="33" t="s">
        <v>35</v>
      </c>
      <c r="G6" s="32" t="s">
        <v>83</v>
      </c>
      <c r="H6" s="32" t="s">
        <v>84</v>
      </c>
      <c r="I6" s="32" t="s">
        <v>85</v>
      </c>
    </row>
    <row r="7" spans="2:9" ht="25.5" customHeight="1" x14ac:dyDescent="0.15">
      <c r="B7" s="31" t="s">
        <v>67</v>
      </c>
      <c r="C7" s="24">
        <v>4393.8</v>
      </c>
      <c r="D7" s="24">
        <v>1015.4</v>
      </c>
      <c r="E7" s="24">
        <v>3856.5</v>
      </c>
      <c r="F7" s="24">
        <v>537.29999999999995</v>
      </c>
      <c r="G7" s="98">
        <v>1.3</v>
      </c>
      <c r="H7" s="98">
        <v>0.1</v>
      </c>
      <c r="I7" s="98">
        <v>4.1000000000000005</v>
      </c>
    </row>
    <row r="8" spans="2:9" ht="15" customHeight="1" x14ac:dyDescent="0.15">
      <c r="B8" s="49" t="s">
        <v>182</v>
      </c>
      <c r="C8" s="18">
        <v>2842.3</v>
      </c>
      <c r="D8" s="18">
        <v>723.6</v>
      </c>
      <c r="E8" s="18">
        <v>2615.1999999999998</v>
      </c>
      <c r="F8" s="18">
        <v>227.1</v>
      </c>
      <c r="G8" s="99">
        <v>-0.1</v>
      </c>
      <c r="H8" s="99">
        <v>-1.0999999999999999</v>
      </c>
      <c r="I8" s="99">
        <v>-0.5</v>
      </c>
    </row>
    <row r="9" spans="2:9" ht="15" customHeight="1" x14ac:dyDescent="0.15">
      <c r="B9" s="49" t="s">
        <v>69</v>
      </c>
      <c r="C9" s="18">
        <v>2959.8</v>
      </c>
      <c r="D9" s="18">
        <v>1141.8</v>
      </c>
      <c r="E9" s="18">
        <v>2650.7</v>
      </c>
      <c r="F9" s="18">
        <v>309.10000000000002</v>
      </c>
      <c r="G9" s="99">
        <v>-1.3</v>
      </c>
      <c r="H9" s="99">
        <v>-0.1</v>
      </c>
      <c r="I9" s="99">
        <v>11.1</v>
      </c>
    </row>
    <row r="10" spans="2:9" ht="15" customHeight="1" x14ac:dyDescent="0.15">
      <c r="B10" s="11" t="s">
        <v>1</v>
      </c>
      <c r="C10" s="18">
        <v>673.9</v>
      </c>
      <c r="D10" s="18">
        <v>534.29999999999995</v>
      </c>
      <c r="E10" s="18">
        <v>641.1</v>
      </c>
      <c r="F10" s="18">
        <v>32.9</v>
      </c>
      <c r="G10" s="99">
        <v>-2.8000000000000003</v>
      </c>
      <c r="H10" s="99">
        <v>-9.1</v>
      </c>
      <c r="I10" s="99">
        <v>-10.5</v>
      </c>
    </row>
    <row r="11" spans="2:9" ht="15" customHeight="1" x14ac:dyDescent="0.15">
      <c r="B11" s="11" t="s">
        <v>2</v>
      </c>
      <c r="C11" s="18">
        <v>354.7</v>
      </c>
      <c r="D11" s="18">
        <v>95.1</v>
      </c>
      <c r="E11" s="18">
        <v>315.8</v>
      </c>
      <c r="F11" s="18">
        <v>39</v>
      </c>
      <c r="G11" s="99">
        <v>-3.9</v>
      </c>
      <c r="H11" s="99">
        <v>-16.3</v>
      </c>
      <c r="I11" s="99">
        <v>-24.7</v>
      </c>
    </row>
    <row r="12" spans="2:9" ht="15" customHeight="1" x14ac:dyDescent="0.15">
      <c r="B12" s="11" t="s">
        <v>7</v>
      </c>
      <c r="C12" s="18">
        <v>118.3</v>
      </c>
      <c r="D12" s="18">
        <v>28.2</v>
      </c>
      <c r="E12" s="18">
        <v>98.7</v>
      </c>
      <c r="F12" s="18">
        <v>19.5</v>
      </c>
      <c r="G12" s="99">
        <v>2.1</v>
      </c>
      <c r="H12" s="99">
        <v>9.7000000000000011</v>
      </c>
      <c r="I12" s="18" t="s">
        <v>66</v>
      </c>
    </row>
    <row r="13" spans="2:9" ht="15" customHeight="1" x14ac:dyDescent="0.15">
      <c r="B13" s="11" t="s">
        <v>59</v>
      </c>
      <c r="C13" s="18">
        <v>359.8</v>
      </c>
      <c r="D13" s="18">
        <v>325.89999999999998</v>
      </c>
      <c r="E13" s="18">
        <v>342.2</v>
      </c>
      <c r="F13" s="18">
        <v>17.600000000000001</v>
      </c>
      <c r="G13" s="99">
        <v>1.2</v>
      </c>
      <c r="H13" s="99">
        <v>9.7000000000000011</v>
      </c>
      <c r="I13" s="18" t="s">
        <v>66</v>
      </c>
    </row>
    <row r="14" spans="2:9" ht="14.25" customHeight="1" x14ac:dyDescent="0.15">
      <c r="B14" s="49" t="s">
        <v>91</v>
      </c>
      <c r="C14" s="25">
        <v>309.2</v>
      </c>
      <c r="D14" s="25">
        <v>209.9</v>
      </c>
      <c r="E14" s="25">
        <v>251.7</v>
      </c>
      <c r="F14" s="25">
        <v>57.6</v>
      </c>
      <c r="G14" s="99">
        <v>0.4</v>
      </c>
      <c r="H14" s="99">
        <v>2.1</v>
      </c>
      <c r="I14" s="99">
        <v>5.2</v>
      </c>
    </row>
    <row r="15" spans="2:9" ht="15" customHeight="1" x14ac:dyDescent="0.15">
      <c r="B15" s="49" t="s">
        <v>90</v>
      </c>
      <c r="C15" s="18">
        <v>145</v>
      </c>
      <c r="D15" s="18">
        <v>142.30000000000001</v>
      </c>
      <c r="E15" s="18">
        <v>143.80000000000001</v>
      </c>
      <c r="F15" s="18">
        <v>1.2</v>
      </c>
      <c r="G15" s="99">
        <v>-1.7999999999999998</v>
      </c>
      <c r="H15" s="99">
        <v>-7.3999999999999995</v>
      </c>
      <c r="I15" s="99">
        <v>-13.200000000000001</v>
      </c>
    </row>
    <row r="16" spans="2:9" ht="15" customHeight="1" x14ac:dyDescent="0.15">
      <c r="B16" s="11" t="s">
        <v>40</v>
      </c>
      <c r="C16" s="18">
        <v>258.10000000000002</v>
      </c>
      <c r="D16" s="18">
        <v>217.4</v>
      </c>
      <c r="E16" s="18">
        <v>217.7</v>
      </c>
      <c r="F16" s="18">
        <v>40.4</v>
      </c>
      <c r="G16" s="99">
        <v>-1.2</v>
      </c>
      <c r="H16" s="99">
        <v>-9.5</v>
      </c>
      <c r="I16" s="99">
        <v>-16.2</v>
      </c>
    </row>
    <row r="17" spans="2:9" ht="15" customHeight="1" x14ac:dyDescent="0.15">
      <c r="B17" s="49" t="s">
        <v>68</v>
      </c>
      <c r="C17" s="18">
        <v>186.3</v>
      </c>
      <c r="D17" s="18">
        <v>141.4</v>
      </c>
      <c r="E17" s="18">
        <v>139.9</v>
      </c>
      <c r="F17" s="18">
        <v>46.3</v>
      </c>
      <c r="G17" s="99">
        <v>1.7999999999999998</v>
      </c>
      <c r="H17" s="99">
        <v>11.799999999999999</v>
      </c>
      <c r="I17" s="18" t="s">
        <v>66</v>
      </c>
    </row>
    <row r="18" spans="2:9" ht="15" customHeight="1" x14ac:dyDescent="0.15">
      <c r="B18" s="11" t="s">
        <v>64</v>
      </c>
      <c r="C18" s="18">
        <v>0.9</v>
      </c>
      <c r="D18" s="18">
        <v>0.7</v>
      </c>
      <c r="E18" s="18">
        <v>0.7</v>
      </c>
      <c r="F18" s="18">
        <v>0.2</v>
      </c>
      <c r="G18" s="99">
        <v>85.6</v>
      </c>
      <c r="H18" s="99" t="s">
        <v>66</v>
      </c>
      <c r="I18" s="99" t="s">
        <v>66</v>
      </c>
    </row>
    <row r="19" spans="2:9" ht="15" customHeight="1" x14ac:dyDescent="0.15">
      <c r="B19" s="11" t="s">
        <v>6</v>
      </c>
      <c r="C19" s="18">
        <v>29.2</v>
      </c>
      <c r="D19" s="18">
        <v>27.5</v>
      </c>
      <c r="E19" s="18">
        <v>28.1</v>
      </c>
      <c r="F19" s="18">
        <v>1</v>
      </c>
      <c r="G19" s="99">
        <v>-2.2999999999999998</v>
      </c>
      <c r="H19" s="99">
        <v>-10.4</v>
      </c>
      <c r="I19" s="99" t="s">
        <v>66</v>
      </c>
    </row>
    <row r="20" spans="2:9" ht="15" customHeight="1" x14ac:dyDescent="0.15">
      <c r="B20" s="11" t="s">
        <v>3</v>
      </c>
      <c r="C20" s="18">
        <v>39.200000000000003</v>
      </c>
      <c r="D20" s="18">
        <v>35.700000000000003</v>
      </c>
      <c r="E20" s="18">
        <v>37.200000000000003</v>
      </c>
      <c r="F20" s="18">
        <v>1.9</v>
      </c>
      <c r="G20" s="99">
        <v>-0.5</v>
      </c>
      <c r="H20" s="99">
        <v>-1.7000000000000002</v>
      </c>
      <c r="I20" s="99">
        <v>-1.7999999999999998</v>
      </c>
    </row>
    <row r="21" spans="2:9" ht="15" customHeight="1" x14ac:dyDescent="0.15">
      <c r="B21" s="11" t="s">
        <v>4</v>
      </c>
      <c r="C21" s="18">
        <v>74.3</v>
      </c>
      <c r="D21" s="18">
        <v>71.099999999999994</v>
      </c>
      <c r="E21" s="18">
        <v>72.400000000000006</v>
      </c>
      <c r="F21" s="18">
        <v>1.9</v>
      </c>
      <c r="G21" s="99">
        <v>-2.9000000000000004</v>
      </c>
      <c r="H21" s="99">
        <v>-14.899999999999999</v>
      </c>
      <c r="I21" s="99">
        <v>-27</v>
      </c>
    </row>
    <row r="22" spans="2:9" ht="15" customHeight="1" x14ac:dyDescent="0.15">
      <c r="B22" s="11" t="s">
        <v>5</v>
      </c>
      <c r="C22" s="18">
        <v>10.5</v>
      </c>
      <c r="D22" s="18">
        <v>9</v>
      </c>
      <c r="E22" s="18">
        <v>10.1</v>
      </c>
      <c r="F22" s="18">
        <v>0.4</v>
      </c>
      <c r="G22" s="99">
        <v>-1.2</v>
      </c>
      <c r="H22" s="99">
        <v>-2.8000000000000003</v>
      </c>
      <c r="I22" s="99">
        <v>-4.5</v>
      </c>
    </row>
    <row r="23" spans="2:9" ht="15" customHeight="1" x14ac:dyDescent="0.15">
      <c r="B23" s="11" t="s">
        <v>0</v>
      </c>
      <c r="C23" s="18">
        <v>9</v>
      </c>
      <c r="D23" s="18">
        <v>7.6</v>
      </c>
      <c r="E23" s="18">
        <v>6.5</v>
      </c>
      <c r="F23" s="18">
        <v>2.5</v>
      </c>
      <c r="G23" s="99">
        <v>0.70000000000000007</v>
      </c>
      <c r="H23" s="99">
        <v>-1.0999999999999999</v>
      </c>
      <c r="I23" s="99">
        <v>0.8</v>
      </c>
    </row>
    <row r="24" spans="2:9" ht="15" customHeight="1" x14ac:dyDescent="0.15">
      <c r="B24" s="11" t="s">
        <v>41</v>
      </c>
      <c r="C24" s="18" t="s">
        <v>66</v>
      </c>
      <c r="D24" s="18" t="s">
        <v>66</v>
      </c>
      <c r="E24" s="18" t="s">
        <v>66</v>
      </c>
      <c r="F24" s="18" t="s">
        <v>66</v>
      </c>
      <c r="G24" s="18" t="s">
        <v>66</v>
      </c>
      <c r="H24" s="18" t="s">
        <v>66</v>
      </c>
      <c r="I24" s="18" t="s">
        <v>66</v>
      </c>
    </row>
    <row r="25" spans="2:9" ht="15" customHeight="1" x14ac:dyDescent="0.15">
      <c r="B25" s="11" t="s">
        <v>50</v>
      </c>
      <c r="C25" s="18">
        <v>3</v>
      </c>
      <c r="D25" s="18">
        <v>2.2999999999999998</v>
      </c>
      <c r="E25" s="18">
        <v>2.4</v>
      </c>
      <c r="F25" s="18">
        <v>0.6</v>
      </c>
      <c r="G25" s="99">
        <v>-1.6</v>
      </c>
      <c r="H25" s="99">
        <v>-7.3999999999999995</v>
      </c>
      <c r="I25" s="99" t="s">
        <v>66</v>
      </c>
    </row>
    <row r="26" spans="2:9" ht="15" customHeight="1" x14ac:dyDescent="0.15">
      <c r="B26" s="11" t="s">
        <v>65</v>
      </c>
      <c r="C26" s="18">
        <v>101.2</v>
      </c>
      <c r="D26" s="18">
        <v>99</v>
      </c>
      <c r="E26" s="18">
        <v>100.3</v>
      </c>
      <c r="F26" s="18">
        <v>0.9</v>
      </c>
      <c r="G26" s="99">
        <v>-6.2</v>
      </c>
      <c r="H26" s="18" t="s">
        <v>66</v>
      </c>
      <c r="I26" s="18" t="s">
        <v>66</v>
      </c>
    </row>
    <row r="27" spans="2:9" ht="15" customHeight="1" x14ac:dyDescent="0.15">
      <c r="B27" s="11" t="s">
        <v>92</v>
      </c>
      <c r="C27" s="18">
        <v>41.4</v>
      </c>
      <c r="D27" s="18">
        <v>41.1</v>
      </c>
      <c r="E27" s="18">
        <v>40.700000000000003</v>
      </c>
      <c r="F27" s="18">
        <v>0.7</v>
      </c>
      <c r="G27" s="99">
        <v>-1.5</v>
      </c>
      <c r="H27" s="18" t="s">
        <v>66</v>
      </c>
      <c r="I27" s="130" t="s">
        <v>66</v>
      </c>
    </row>
    <row r="28" spans="2:9" ht="15" customHeight="1" x14ac:dyDescent="0.15">
      <c r="B28" s="57"/>
      <c r="C28" s="58"/>
      <c r="D28" s="59"/>
      <c r="E28" s="58"/>
      <c r="F28" s="59"/>
      <c r="G28" s="60"/>
      <c r="H28" s="60"/>
      <c r="I28" s="61"/>
    </row>
    <row r="29" spans="2:9" ht="120" customHeight="1" x14ac:dyDescent="0.15">
      <c r="B29" s="161" t="s">
        <v>93</v>
      </c>
      <c r="C29" s="162"/>
      <c r="D29" s="162"/>
      <c r="E29" s="162"/>
      <c r="F29" s="162"/>
      <c r="G29" s="162"/>
      <c r="H29" s="162"/>
    </row>
    <row r="30" spans="2:9" x14ac:dyDescent="0.15">
      <c r="B30" s="176"/>
      <c r="C30" s="176"/>
      <c r="D30" s="176"/>
      <c r="E30" s="176"/>
      <c r="F30" s="176"/>
      <c r="G30" s="176"/>
      <c r="H30" s="176"/>
      <c r="I30" s="176"/>
    </row>
    <row r="31" spans="2:9" x14ac:dyDescent="0.15">
      <c r="B31" s="177"/>
      <c r="C31" s="177"/>
      <c r="D31" s="177"/>
      <c r="E31" s="177"/>
      <c r="F31" s="177"/>
      <c r="G31" s="177"/>
      <c r="H31" s="177"/>
      <c r="I31" s="177"/>
    </row>
    <row r="32" spans="2:9" x14ac:dyDescent="0.15">
      <c r="B32" s="174"/>
      <c r="C32" s="174"/>
      <c r="D32" s="174"/>
      <c r="E32" s="174"/>
      <c r="F32" s="174"/>
      <c r="G32" s="174"/>
      <c r="H32" s="174"/>
      <c r="I32" s="174"/>
    </row>
  </sheetData>
  <mergeCells count="7">
    <mergeCell ref="B32:I32"/>
    <mergeCell ref="B3:H3"/>
    <mergeCell ref="C5:F5"/>
    <mergeCell ref="G5:I5"/>
    <mergeCell ref="B29:H29"/>
    <mergeCell ref="B30:I30"/>
    <mergeCell ref="B31:I3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enableFormatConditionsCalculation="0"/>
  <dimension ref="B1:Q34"/>
  <sheetViews>
    <sheetView showGridLines="0" workbookViewId="0"/>
  </sheetViews>
  <sheetFormatPr baseColWidth="10" defaultRowHeight="11" x14ac:dyDescent="0.15"/>
  <cols>
    <col min="1" max="1" width="2.796875" style="1" customWidth="1"/>
    <col min="2" max="3" width="15.796875" style="1" customWidth="1"/>
    <col min="4" max="4" width="17.59765625" style="1" customWidth="1"/>
    <col min="5" max="5" width="27.59765625" style="1" customWidth="1"/>
    <col min="6" max="6" width="19.3984375" style="1" customWidth="1"/>
    <col min="7" max="255" width="11" style="1"/>
    <col min="256" max="256" width="2.796875" style="1" customWidth="1"/>
    <col min="257" max="261" width="15.796875" style="1" customWidth="1"/>
    <col min="262" max="262" width="19.3984375" style="1" customWidth="1"/>
    <col min="263" max="511" width="11" style="1"/>
    <col min="512" max="512" width="2.796875" style="1" customWidth="1"/>
    <col min="513" max="517" width="15.796875" style="1" customWidth="1"/>
    <col min="518" max="518" width="19.3984375" style="1" customWidth="1"/>
    <col min="519" max="767" width="11" style="1"/>
    <col min="768" max="768" width="2.796875" style="1" customWidth="1"/>
    <col min="769" max="773" width="15.796875" style="1" customWidth="1"/>
    <col min="774" max="774" width="19.3984375" style="1" customWidth="1"/>
    <col min="775" max="1023" width="11" style="1"/>
    <col min="1024" max="1024" width="2.796875" style="1" customWidth="1"/>
    <col min="1025" max="1029" width="15.796875" style="1" customWidth="1"/>
    <col min="1030" max="1030" width="19.3984375" style="1" customWidth="1"/>
    <col min="1031" max="1279" width="11" style="1"/>
    <col min="1280" max="1280" width="2.796875" style="1" customWidth="1"/>
    <col min="1281" max="1285" width="15.796875" style="1" customWidth="1"/>
    <col min="1286" max="1286" width="19.3984375" style="1" customWidth="1"/>
    <col min="1287" max="1535" width="11" style="1"/>
    <col min="1536" max="1536" width="2.796875" style="1" customWidth="1"/>
    <col min="1537" max="1541" width="15.796875" style="1" customWidth="1"/>
    <col min="1542" max="1542" width="19.3984375" style="1" customWidth="1"/>
    <col min="1543" max="1791" width="11" style="1"/>
    <col min="1792" max="1792" width="2.796875" style="1" customWidth="1"/>
    <col min="1793" max="1797" width="15.796875" style="1" customWidth="1"/>
    <col min="1798" max="1798" width="19.3984375" style="1" customWidth="1"/>
    <col min="1799" max="2047" width="11" style="1"/>
    <col min="2048" max="2048" width="2.796875" style="1" customWidth="1"/>
    <col min="2049" max="2053" width="15.796875" style="1" customWidth="1"/>
    <col min="2054" max="2054" width="19.3984375" style="1" customWidth="1"/>
    <col min="2055" max="2303" width="11" style="1"/>
    <col min="2304" max="2304" width="2.796875" style="1" customWidth="1"/>
    <col min="2305" max="2309" width="15.796875" style="1" customWidth="1"/>
    <col min="2310" max="2310" width="19.3984375" style="1" customWidth="1"/>
    <col min="2311" max="2559" width="11" style="1"/>
    <col min="2560" max="2560" width="2.796875" style="1" customWidth="1"/>
    <col min="2561" max="2565" width="15.796875" style="1" customWidth="1"/>
    <col min="2566" max="2566" width="19.3984375" style="1" customWidth="1"/>
    <col min="2567" max="2815" width="11" style="1"/>
    <col min="2816" max="2816" width="2.796875" style="1" customWidth="1"/>
    <col min="2817" max="2821" width="15.796875" style="1" customWidth="1"/>
    <col min="2822" max="2822" width="19.3984375" style="1" customWidth="1"/>
    <col min="2823" max="3071" width="11" style="1"/>
    <col min="3072" max="3072" width="2.796875" style="1" customWidth="1"/>
    <col min="3073" max="3077" width="15.796875" style="1" customWidth="1"/>
    <col min="3078" max="3078" width="19.3984375" style="1" customWidth="1"/>
    <col min="3079" max="3327" width="11" style="1"/>
    <col min="3328" max="3328" width="2.796875" style="1" customWidth="1"/>
    <col min="3329" max="3333" width="15.796875" style="1" customWidth="1"/>
    <col min="3334" max="3334" width="19.3984375" style="1" customWidth="1"/>
    <col min="3335" max="3583" width="11" style="1"/>
    <col min="3584" max="3584" width="2.796875" style="1" customWidth="1"/>
    <col min="3585" max="3589" width="15.796875" style="1" customWidth="1"/>
    <col min="3590" max="3590" width="19.3984375" style="1" customWidth="1"/>
    <col min="3591" max="3839" width="11" style="1"/>
    <col min="3840" max="3840" width="2.796875" style="1" customWidth="1"/>
    <col min="3841" max="3845" width="15.796875" style="1" customWidth="1"/>
    <col min="3846" max="3846" width="19.3984375" style="1" customWidth="1"/>
    <col min="3847" max="4095" width="11" style="1"/>
    <col min="4096" max="4096" width="2.796875" style="1" customWidth="1"/>
    <col min="4097" max="4101" width="15.796875" style="1" customWidth="1"/>
    <col min="4102" max="4102" width="19.3984375" style="1" customWidth="1"/>
    <col min="4103" max="4351" width="11" style="1"/>
    <col min="4352" max="4352" width="2.796875" style="1" customWidth="1"/>
    <col min="4353" max="4357" width="15.796875" style="1" customWidth="1"/>
    <col min="4358" max="4358" width="19.3984375" style="1" customWidth="1"/>
    <col min="4359" max="4607" width="11" style="1"/>
    <col min="4608" max="4608" width="2.796875" style="1" customWidth="1"/>
    <col min="4609" max="4613" width="15.796875" style="1" customWidth="1"/>
    <col min="4614" max="4614" width="19.3984375" style="1" customWidth="1"/>
    <col min="4615" max="4863" width="11" style="1"/>
    <col min="4864" max="4864" width="2.796875" style="1" customWidth="1"/>
    <col min="4865" max="4869" width="15.796875" style="1" customWidth="1"/>
    <col min="4870" max="4870" width="19.3984375" style="1" customWidth="1"/>
    <col min="4871" max="5119" width="11" style="1"/>
    <col min="5120" max="5120" width="2.796875" style="1" customWidth="1"/>
    <col min="5121" max="5125" width="15.796875" style="1" customWidth="1"/>
    <col min="5126" max="5126" width="19.3984375" style="1" customWidth="1"/>
    <col min="5127" max="5375" width="11" style="1"/>
    <col min="5376" max="5376" width="2.796875" style="1" customWidth="1"/>
    <col min="5377" max="5381" width="15.796875" style="1" customWidth="1"/>
    <col min="5382" max="5382" width="19.3984375" style="1" customWidth="1"/>
    <col min="5383" max="5631" width="11" style="1"/>
    <col min="5632" max="5632" width="2.796875" style="1" customWidth="1"/>
    <col min="5633" max="5637" width="15.796875" style="1" customWidth="1"/>
    <col min="5638" max="5638" width="19.3984375" style="1" customWidth="1"/>
    <col min="5639" max="5887" width="11" style="1"/>
    <col min="5888" max="5888" width="2.796875" style="1" customWidth="1"/>
    <col min="5889" max="5893" width="15.796875" style="1" customWidth="1"/>
    <col min="5894" max="5894" width="19.3984375" style="1" customWidth="1"/>
    <col min="5895" max="6143" width="11" style="1"/>
    <col min="6144" max="6144" width="2.796875" style="1" customWidth="1"/>
    <col min="6145" max="6149" width="15.796875" style="1" customWidth="1"/>
    <col min="6150" max="6150" width="19.3984375" style="1" customWidth="1"/>
    <col min="6151" max="6399" width="11" style="1"/>
    <col min="6400" max="6400" width="2.796875" style="1" customWidth="1"/>
    <col min="6401" max="6405" width="15.796875" style="1" customWidth="1"/>
    <col min="6406" max="6406" width="19.3984375" style="1" customWidth="1"/>
    <col min="6407" max="6655" width="11" style="1"/>
    <col min="6656" max="6656" width="2.796875" style="1" customWidth="1"/>
    <col min="6657" max="6661" width="15.796875" style="1" customWidth="1"/>
    <col min="6662" max="6662" width="19.3984375" style="1" customWidth="1"/>
    <col min="6663" max="6911" width="11" style="1"/>
    <col min="6912" max="6912" width="2.796875" style="1" customWidth="1"/>
    <col min="6913" max="6917" width="15.796875" style="1" customWidth="1"/>
    <col min="6918" max="6918" width="19.3984375" style="1" customWidth="1"/>
    <col min="6919" max="7167" width="11" style="1"/>
    <col min="7168" max="7168" width="2.796875" style="1" customWidth="1"/>
    <col min="7169" max="7173" width="15.796875" style="1" customWidth="1"/>
    <col min="7174" max="7174" width="19.3984375" style="1" customWidth="1"/>
    <col min="7175" max="7423" width="11" style="1"/>
    <col min="7424" max="7424" width="2.796875" style="1" customWidth="1"/>
    <col min="7425" max="7429" width="15.796875" style="1" customWidth="1"/>
    <col min="7430" max="7430" width="19.3984375" style="1" customWidth="1"/>
    <col min="7431" max="7679" width="11" style="1"/>
    <col min="7680" max="7680" width="2.796875" style="1" customWidth="1"/>
    <col min="7681" max="7685" width="15.796875" style="1" customWidth="1"/>
    <col min="7686" max="7686" width="19.3984375" style="1" customWidth="1"/>
    <col min="7687" max="7935" width="11" style="1"/>
    <col min="7936" max="7936" width="2.796875" style="1" customWidth="1"/>
    <col min="7937" max="7941" width="15.796875" style="1" customWidth="1"/>
    <col min="7942" max="7942" width="19.3984375" style="1" customWidth="1"/>
    <col min="7943" max="8191" width="11" style="1"/>
    <col min="8192" max="8192" width="2.796875" style="1" customWidth="1"/>
    <col min="8193" max="8197" width="15.796875" style="1" customWidth="1"/>
    <col min="8198" max="8198" width="19.3984375" style="1" customWidth="1"/>
    <col min="8199" max="8447" width="11" style="1"/>
    <col min="8448" max="8448" width="2.796875" style="1" customWidth="1"/>
    <col min="8449" max="8453" width="15.796875" style="1" customWidth="1"/>
    <col min="8454" max="8454" width="19.3984375" style="1" customWidth="1"/>
    <col min="8455" max="8703" width="11" style="1"/>
    <col min="8704" max="8704" width="2.796875" style="1" customWidth="1"/>
    <col min="8705" max="8709" width="15.796875" style="1" customWidth="1"/>
    <col min="8710" max="8710" width="19.3984375" style="1" customWidth="1"/>
    <col min="8711" max="8959" width="11" style="1"/>
    <col min="8960" max="8960" width="2.796875" style="1" customWidth="1"/>
    <col min="8961" max="8965" width="15.796875" style="1" customWidth="1"/>
    <col min="8966" max="8966" width="19.3984375" style="1" customWidth="1"/>
    <col min="8967" max="9215" width="11" style="1"/>
    <col min="9216" max="9216" width="2.796875" style="1" customWidth="1"/>
    <col min="9217" max="9221" width="15.796875" style="1" customWidth="1"/>
    <col min="9222" max="9222" width="19.3984375" style="1" customWidth="1"/>
    <col min="9223" max="9471" width="11" style="1"/>
    <col min="9472" max="9472" width="2.796875" style="1" customWidth="1"/>
    <col min="9473" max="9477" width="15.796875" style="1" customWidth="1"/>
    <col min="9478" max="9478" width="19.3984375" style="1" customWidth="1"/>
    <col min="9479" max="9727" width="11" style="1"/>
    <col min="9728" max="9728" width="2.796875" style="1" customWidth="1"/>
    <col min="9729" max="9733" width="15.796875" style="1" customWidth="1"/>
    <col min="9734" max="9734" width="19.3984375" style="1" customWidth="1"/>
    <col min="9735" max="9983" width="11" style="1"/>
    <col min="9984" max="9984" width="2.796875" style="1" customWidth="1"/>
    <col min="9985" max="9989" width="15.796875" style="1" customWidth="1"/>
    <col min="9990" max="9990" width="19.3984375" style="1" customWidth="1"/>
    <col min="9991" max="10239" width="11" style="1"/>
    <col min="10240" max="10240" width="2.796875" style="1" customWidth="1"/>
    <col min="10241" max="10245" width="15.796875" style="1" customWidth="1"/>
    <col min="10246" max="10246" width="19.3984375" style="1" customWidth="1"/>
    <col min="10247" max="10495" width="11" style="1"/>
    <col min="10496" max="10496" width="2.796875" style="1" customWidth="1"/>
    <col min="10497" max="10501" width="15.796875" style="1" customWidth="1"/>
    <col min="10502" max="10502" width="19.3984375" style="1" customWidth="1"/>
    <col min="10503" max="10751" width="11" style="1"/>
    <col min="10752" max="10752" width="2.796875" style="1" customWidth="1"/>
    <col min="10753" max="10757" width="15.796875" style="1" customWidth="1"/>
    <col min="10758" max="10758" width="19.3984375" style="1" customWidth="1"/>
    <col min="10759" max="11007" width="11" style="1"/>
    <col min="11008" max="11008" width="2.796875" style="1" customWidth="1"/>
    <col min="11009" max="11013" width="15.796875" style="1" customWidth="1"/>
    <col min="11014" max="11014" width="19.3984375" style="1" customWidth="1"/>
    <col min="11015" max="11263" width="11" style="1"/>
    <col min="11264" max="11264" width="2.796875" style="1" customWidth="1"/>
    <col min="11265" max="11269" width="15.796875" style="1" customWidth="1"/>
    <col min="11270" max="11270" width="19.3984375" style="1" customWidth="1"/>
    <col min="11271" max="11519" width="11" style="1"/>
    <col min="11520" max="11520" width="2.796875" style="1" customWidth="1"/>
    <col min="11521" max="11525" width="15.796875" style="1" customWidth="1"/>
    <col min="11526" max="11526" width="19.3984375" style="1" customWidth="1"/>
    <col min="11527" max="11775" width="11" style="1"/>
    <col min="11776" max="11776" width="2.796875" style="1" customWidth="1"/>
    <col min="11777" max="11781" width="15.796875" style="1" customWidth="1"/>
    <col min="11782" max="11782" width="19.3984375" style="1" customWidth="1"/>
    <col min="11783" max="12031" width="11" style="1"/>
    <col min="12032" max="12032" width="2.796875" style="1" customWidth="1"/>
    <col min="12033" max="12037" width="15.796875" style="1" customWidth="1"/>
    <col min="12038" max="12038" width="19.3984375" style="1" customWidth="1"/>
    <col min="12039" max="12287" width="11" style="1"/>
    <col min="12288" max="12288" width="2.796875" style="1" customWidth="1"/>
    <col min="12289" max="12293" width="15.796875" style="1" customWidth="1"/>
    <col min="12294" max="12294" width="19.3984375" style="1" customWidth="1"/>
    <col min="12295" max="12543" width="11" style="1"/>
    <col min="12544" max="12544" width="2.796875" style="1" customWidth="1"/>
    <col min="12545" max="12549" width="15.796875" style="1" customWidth="1"/>
    <col min="12550" max="12550" width="19.3984375" style="1" customWidth="1"/>
    <col min="12551" max="12799" width="11" style="1"/>
    <col min="12800" max="12800" width="2.796875" style="1" customWidth="1"/>
    <col min="12801" max="12805" width="15.796875" style="1" customWidth="1"/>
    <col min="12806" max="12806" width="19.3984375" style="1" customWidth="1"/>
    <col min="12807" max="13055" width="11" style="1"/>
    <col min="13056" max="13056" width="2.796875" style="1" customWidth="1"/>
    <col min="13057" max="13061" width="15.796875" style="1" customWidth="1"/>
    <col min="13062" max="13062" width="19.3984375" style="1" customWidth="1"/>
    <col min="13063" max="13311" width="11" style="1"/>
    <col min="13312" max="13312" width="2.796875" style="1" customWidth="1"/>
    <col min="13313" max="13317" width="15.796875" style="1" customWidth="1"/>
    <col min="13318" max="13318" width="19.3984375" style="1" customWidth="1"/>
    <col min="13319" max="13567" width="11" style="1"/>
    <col min="13568" max="13568" width="2.796875" style="1" customWidth="1"/>
    <col min="13569" max="13573" width="15.796875" style="1" customWidth="1"/>
    <col min="13574" max="13574" width="19.3984375" style="1" customWidth="1"/>
    <col min="13575" max="13823" width="11" style="1"/>
    <col min="13824" max="13824" width="2.796875" style="1" customWidth="1"/>
    <col min="13825" max="13829" width="15.796875" style="1" customWidth="1"/>
    <col min="13830" max="13830" width="19.3984375" style="1" customWidth="1"/>
    <col min="13831" max="14079" width="11" style="1"/>
    <col min="14080" max="14080" width="2.796875" style="1" customWidth="1"/>
    <col min="14081" max="14085" width="15.796875" style="1" customWidth="1"/>
    <col min="14086" max="14086" width="19.3984375" style="1" customWidth="1"/>
    <col min="14087" max="14335" width="11" style="1"/>
    <col min="14336" max="14336" width="2.796875" style="1" customWidth="1"/>
    <col min="14337" max="14341" width="15.796875" style="1" customWidth="1"/>
    <col min="14342" max="14342" width="19.3984375" style="1" customWidth="1"/>
    <col min="14343" max="14591" width="11" style="1"/>
    <col min="14592" max="14592" width="2.796875" style="1" customWidth="1"/>
    <col min="14593" max="14597" width="15.796875" style="1" customWidth="1"/>
    <col min="14598" max="14598" width="19.3984375" style="1" customWidth="1"/>
    <col min="14599" max="14847" width="11" style="1"/>
    <col min="14848" max="14848" width="2.796875" style="1" customWidth="1"/>
    <col min="14849" max="14853" width="15.796875" style="1" customWidth="1"/>
    <col min="14854" max="14854" width="19.3984375" style="1" customWidth="1"/>
    <col min="14855" max="15103" width="11" style="1"/>
    <col min="15104" max="15104" width="2.796875" style="1" customWidth="1"/>
    <col min="15105" max="15109" width="15.796875" style="1" customWidth="1"/>
    <col min="15110" max="15110" width="19.3984375" style="1" customWidth="1"/>
    <col min="15111" max="15359" width="11" style="1"/>
    <col min="15360" max="15360" width="2.796875" style="1" customWidth="1"/>
    <col min="15361" max="15365" width="15.796875" style="1" customWidth="1"/>
    <col min="15366" max="15366" width="19.3984375" style="1" customWidth="1"/>
    <col min="15367" max="15615" width="11" style="1"/>
    <col min="15616" max="15616" width="2.796875" style="1" customWidth="1"/>
    <col min="15617" max="15621" width="15.796875" style="1" customWidth="1"/>
    <col min="15622" max="15622" width="19.3984375" style="1" customWidth="1"/>
    <col min="15623" max="15871" width="11" style="1"/>
    <col min="15872" max="15872" width="2.796875" style="1" customWidth="1"/>
    <col min="15873" max="15877" width="15.796875" style="1" customWidth="1"/>
    <col min="15878" max="15878" width="19.3984375" style="1" customWidth="1"/>
    <col min="15879" max="16127" width="11" style="1"/>
    <col min="16128" max="16128" width="2.796875" style="1" customWidth="1"/>
    <col min="16129" max="16133" width="15.796875" style="1" customWidth="1"/>
    <col min="16134" max="16134" width="19.3984375" style="1" customWidth="1"/>
    <col min="16135" max="16384" width="11" style="1"/>
  </cols>
  <sheetData>
    <row r="1" spans="2:17" x14ac:dyDescent="0.15">
      <c r="F1" s="26"/>
    </row>
    <row r="2" spans="2:17" ht="25" customHeight="1" x14ac:dyDescent="0.15">
      <c r="B2" s="166" t="s">
        <v>185</v>
      </c>
      <c r="C2" s="166"/>
      <c r="D2" s="166"/>
      <c r="E2" s="166"/>
    </row>
    <row r="3" spans="2:17" ht="57" customHeight="1" x14ac:dyDescent="0.15">
      <c r="B3" s="35"/>
      <c r="C3" s="36" t="s">
        <v>194</v>
      </c>
      <c r="D3" s="36" t="s">
        <v>195</v>
      </c>
      <c r="E3" s="36" t="s">
        <v>196</v>
      </c>
    </row>
    <row r="4" spans="2:17" x14ac:dyDescent="0.15">
      <c r="B4" s="37">
        <v>2005</v>
      </c>
      <c r="C4" s="38">
        <v>227500</v>
      </c>
      <c r="D4" s="38">
        <v>82200</v>
      </c>
      <c r="E4" s="39">
        <v>2.1</v>
      </c>
      <c r="F4" s="40"/>
    </row>
    <row r="5" spans="2:17" x14ac:dyDescent="0.15">
      <c r="B5" s="37">
        <v>2006</v>
      </c>
      <c r="C5" s="38">
        <v>231300</v>
      </c>
      <c r="D5" s="38">
        <v>72900</v>
      </c>
      <c r="E5" s="39">
        <v>1.7999999999999998</v>
      </c>
      <c r="F5" s="40"/>
    </row>
    <row r="6" spans="2:17" x14ac:dyDescent="0.15">
      <c r="B6" s="37">
        <v>2007</v>
      </c>
      <c r="C6" s="38">
        <v>233400</v>
      </c>
      <c r="D6" s="38">
        <v>54900</v>
      </c>
      <c r="E6" s="39">
        <v>1.3</v>
      </c>
      <c r="F6" s="40"/>
    </row>
    <row r="7" spans="2:17" ht="13" x14ac:dyDescent="0.15">
      <c r="B7" s="37" t="s">
        <v>60</v>
      </c>
      <c r="C7" s="38">
        <v>190600</v>
      </c>
      <c r="D7" s="38">
        <v>-42500</v>
      </c>
      <c r="E7" s="39">
        <v>-1</v>
      </c>
      <c r="F7" s="40"/>
    </row>
    <row r="8" spans="2:17" x14ac:dyDescent="0.15">
      <c r="B8" s="37">
        <v>2009</v>
      </c>
      <c r="C8" s="38">
        <v>187900</v>
      </c>
      <c r="D8" s="38">
        <v>64200</v>
      </c>
      <c r="E8" s="39">
        <v>1.5</v>
      </c>
      <c r="F8" s="40"/>
    </row>
    <row r="9" spans="2:17" x14ac:dyDescent="0.15">
      <c r="B9" s="37">
        <v>2010</v>
      </c>
      <c r="C9" s="38">
        <v>181200</v>
      </c>
      <c r="D9" s="38">
        <v>26400</v>
      </c>
      <c r="E9" s="39">
        <v>0.6</v>
      </c>
      <c r="F9" s="40"/>
    </row>
    <row r="10" spans="2:17" x14ac:dyDescent="0.15">
      <c r="B10" s="37">
        <v>2011</v>
      </c>
      <c r="C10" s="38">
        <v>191800</v>
      </c>
      <c r="D10" s="38">
        <v>-23200</v>
      </c>
      <c r="E10" s="39">
        <v>-0.5</v>
      </c>
      <c r="F10" s="40"/>
    </row>
    <row r="11" spans="2:17" ht="13" x14ac:dyDescent="0.15">
      <c r="B11" s="37" t="s">
        <v>61</v>
      </c>
      <c r="C11" s="38">
        <v>216700</v>
      </c>
      <c r="D11" s="38">
        <v>68800</v>
      </c>
      <c r="E11" s="39">
        <v>1.6</v>
      </c>
      <c r="F11" s="40"/>
      <c r="I11" s="40"/>
    </row>
    <row r="12" spans="2:17" x14ac:dyDescent="0.15">
      <c r="B12" s="37">
        <v>2013</v>
      </c>
      <c r="C12" s="38">
        <v>231200</v>
      </c>
      <c r="D12" s="38">
        <v>93400</v>
      </c>
      <c r="E12" s="39">
        <v>2.1999999999999997</v>
      </c>
      <c r="F12" s="40"/>
      <c r="G12" s="34"/>
      <c r="H12" s="41"/>
      <c r="I12" s="40"/>
    </row>
    <row r="13" spans="2:17" x14ac:dyDescent="0.15">
      <c r="B13" s="37">
        <v>2014</v>
      </c>
      <c r="C13" s="38">
        <v>228200</v>
      </c>
      <c r="D13" s="38">
        <v>13100</v>
      </c>
      <c r="E13" s="39">
        <v>0.3</v>
      </c>
      <c r="F13" s="40"/>
      <c r="G13" s="34"/>
      <c r="H13" s="41"/>
      <c r="I13" s="40"/>
      <c r="Q13" s="26"/>
    </row>
    <row r="14" spans="2:17" x14ac:dyDescent="0.15">
      <c r="B14" s="37">
        <v>2015</v>
      </c>
      <c r="C14" s="38">
        <v>236700</v>
      </c>
      <c r="D14" s="38">
        <v>17000</v>
      </c>
      <c r="E14" s="39">
        <v>0.4</v>
      </c>
      <c r="F14" s="40"/>
      <c r="G14" s="34"/>
      <c r="H14" s="41"/>
      <c r="I14" s="40"/>
    </row>
    <row r="15" spans="2:17" ht="13" x14ac:dyDescent="0.15">
      <c r="B15" s="37" t="s">
        <v>62</v>
      </c>
      <c r="C15" s="38">
        <v>216000</v>
      </c>
      <c r="D15" s="38">
        <v>-26800</v>
      </c>
      <c r="E15" s="39">
        <v>-0.6</v>
      </c>
      <c r="F15" s="40"/>
      <c r="G15" s="34"/>
      <c r="H15" s="41"/>
      <c r="I15" s="40"/>
    </row>
    <row r="16" spans="2:17" x14ac:dyDescent="0.15">
      <c r="B16" s="37">
        <v>2017</v>
      </c>
      <c r="C16" s="38">
        <v>223400</v>
      </c>
      <c r="D16" s="38">
        <v>-43000</v>
      </c>
      <c r="E16" s="39">
        <v>-1</v>
      </c>
      <c r="F16" s="40"/>
      <c r="G16" s="34"/>
      <c r="H16" s="41"/>
      <c r="I16" s="40"/>
    </row>
    <row r="17" spans="2:9" x14ac:dyDescent="0.15">
      <c r="B17" s="37">
        <v>2018</v>
      </c>
      <c r="C17" s="38">
        <v>219400</v>
      </c>
      <c r="D17" s="38">
        <v>38400</v>
      </c>
      <c r="E17" s="39">
        <v>0.89999999999999991</v>
      </c>
      <c r="F17" s="40"/>
      <c r="G17" s="34"/>
      <c r="H17" s="41"/>
      <c r="I17" s="40"/>
    </row>
    <row r="18" spans="2:9" x14ac:dyDescent="0.15">
      <c r="B18" s="37">
        <v>2019</v>
      </c>
      <c r="C18" s="38">
        <v>221700</v>
      </c>
      <c r="D18" s="38">
        <v>5000</v>
      </c>
      <c r="E18" s="39">
        <v>0.1</v>
      </c>
      <c r="F18" s="40"/>
      <c r="G18" s="34"/>
      <c r="H18" s="41"/>
      <c r="I18" s="40"/>
    </row>
    <row r="19" spans="2:9" x14ac:dyDescent="0.15">
      <c r="B19" s="37">
        <v>2020</v>
      </c>
      <c r="C19" s="38">
        <v>227500</v>
      </c>
      <c r="D19" s="38">
        <v>-48700</v>
      </c>
      <c r="E19" s="39">
        <v>-1.0999999999999999</v>
      </c>
      <c r="F19" s="40"/>
      <c r="G19" s="34"/>
      <c r="H19" s="41"/>
      <c r="I19" s="40"/>
    </row>
    <row r="20" spans="2:9" x14ac:dyDescent="0.15">
      <c r="B20" s="37">
        <v>2021</v>
      </c>
      <c r="C20" s="38">
        <v>237700</v>
      </c>
      <c r="D20" s="38">
        <v>54500</v>
      </c>
      <c r="E20" s="39">
        <v>1.3</v>
      </c>
      <c r="F20" s="40"/>
      <c r="G20" s="34"/>
      <c r="H20" s="41"/>
    </row>
    <row r="21" spans="2:9" x14ac:dyDescent="0.15">
      <c r="B21" s="62"/>
      <c r="C21" s="63"/>
      <c r="D21" s="63"/>
      <c r="E21" s="64"/>
      <c r="F21" s="40"/>
      <c r="G21" s="34"/>
      <c r="H21" s="41"/>
    </row>
    <row r="22" spans="2:9" ht="96" customHeight="1" x14ac:dyDescent="0.15">
      <c r="B22" s="161" t="s">
        <v>184</v>
      </c>
      <c r="C22" s="162"/>
      <c r="D22" s="162"/>
      <c r="E22" s="162"/>
    </row>
    <row r="23" spans="2:9" x14ac:dyDescent="0.15">
      <c r="D23" s="40"/>
    </row>
    <row r="24" spans="2:9" x14ac:dyDescent="0.15">
      <c r="B24" s="26"/>
      <c r="C24" s="26"/>
      <c r="D24" s="26"/>
      <c r="E24" s="26"/>
      <c r="F24" s="26"/>
      <c r="G24" s="26"/>
      <c r="H24" s="26"/>
      <c r="I24" s="26"/>
    </row>
    <row r="34" spans="2:2" x14ac:dyDescent="0.15">
      <c r="B34" s="41"/>
    </row>
  </sheetData>
  <mergeCells count="2">
    <mergeCell ref="B2:E2"/>
    <mergeCell ref="B22:E2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enableFormatConditionsCalculation="0"/>
  <dimension ref="B2:F18"/>
  <sheetViews>
    <sheetView showGridLines="0" workbookViewId="0"/>
  </sheetViews>
  <sheetFormatPr baseColWidth="10" defaultColWidth="11" defaultRowHeight="11" x14ac:dyDescent="0.15"/>
  <cols>
    <col min="1" max="1" width="2.3984375" style="1" customWidth="1"/>
    <col min="2" max="2" width="31.3984375" style="1" customWidth="1"/>
    <col min="3" max="4" width="15.19921875" style="1" customWidth="1"/>
    <col min="5" max="5" width="18" style="1" customWidth="1"/>
    <col min="6" max="6" width="15" style="1" customWidth="1"/>
    <col min="7" max="16384" width="11" style="1"/>
  </cols>
  <sheetData>
    <row r="2" spans="2:6" x14ac:dyDescent="0.15">
      <c r="B2" s="175" t="s">
        <v>197</v>
      </c>
      <c r="C2" s="175"/>
      <c r="D2" s="175"/>
      <c r="E2" s="175"/>
    </row>
    <row r="4" spans="2:6" ht="44" x14ac:dyDescent="0.15">
      <c r="B4" s="12"/>
      <c r="C4" s="13" t="s">
        <v>30</v>
      </c>
      <c r="D4" s="13" t="s">
        <v>57</v>
      </c>
      <c r="E4" s="14" t="s">
        <v>29</v>
      </c>
      <c r="F4" s="14" t="s">
        <v>55</v>
      </c>
    </row>
    <row r="5" spans="2:6" x14ac:dyDescent="0.15">
      <c r="B5" s="42" t="s">
        <v>27</v>
      </c>
      <c r="C5" s="120" t="s">
        <v>186</v>
      </c>
      <c r="D5" s="119" t="s">
        <v>176</v>
      </c>
      <c r="E5" s="153" t="s">
        <v>175</v>
      </c>
      <c r="F5" s="121" t="s">
        <v>187</v>
      </c>
    </row>
    <row r="6" spans="2:6" x14ac:dyDescent="0.15">
      <c r="B6" s="43" t="s">
        <v>8</v>
      </c>
      <c r="C6" s="144"/>
      <c r="D6" s="52"/>
      <c r="E6" s="154"/>
      <c r="F6" s="152"/>
    </row>
    <row r="7" spans="2:6" x14ac:dyDescent="0.15">
      <c r="B7" s="44" t="s">
        <v>31</v>
      </c>
      <c r="C7" s="123">
        <v>86</v>
      </c>
      <c r="D7" s="29">
        <v>95</v>
      </c>
      <c r="E7" s="155">
        <v>88</v>
      </c>
      <c r="F7" s="124">
        <v>53</v>
      </c>
    </row>
    <row r="8" spans="2:6" x14ac:dyDescent="0.15">
      <c r="B8" s="45" t="s">
        <v>32</v>
      </c>
      <c r="C8" s="123">
        <v>15</v>
      </c>
      <c r="D8" s="29">
        <v>5</v>
      </c>
      <c r="E8" s="155">
        <v>12</v>
      </c>
      <c r="F8" s="124">
        <v>47</v>
      </c>
    </row>
    <row r="9" spans="2:6" ht="12" customHeight="1" x14ac:dyDescent="0.15">
      <c r="B9" s="128" t="s">
        <v>76</v>
      </c>
      <c r="C9" s="123">
        <v>95</v>
      </c>
      <c r="D9" s="29">
        <v>56</v>
      </c>
      <c r="E9" s="155">
        <v>86</v>
      </c>
      <c r="F9" s="124">
        <v>94</v>
      </c>
    </row>
    <row r="10" spans="2:6" ht="9" customHeight="1" x14ac:dyDescent="0.15">
      <c r="B10" s="128" t="s">
        <v>77</v>
      </c>
      <c r="C10" s="123">
        <v>5</v>
      </c>
      <c r="D10" s="29">
        <v>44</v>
      </c>
      <c r="E10" s="155">
        <v>14</v>
      </c>
      <c r="F10" s="124">
        <v>6</v>
      </c>
    </row>
    <row r="11" spans="2:6" x14ac:dyDescent="0.15">
      <c r="B11" s="45" t="s">
        <v>9</v>
      </c>
      <c r="C11" s="123">
        <v>0</v>
      </c>
      <c r="D11" s="29">
        <v>18</v>
      </c>
      <c r="E11" s="155">
        <v>4</v>
      </c>
      <c r="F11" s="124">
        <v>2</v>
      </c>
    </row>
    <row r="12" spans="2:6" x14ac:dyDescent="0.15">
      <c r="B12" s="45" t="s">
        <v>10</v>
      </c>
      <c r="C12" s="123">
        <v>3</v>
      </c>
      <c r="D12" s="29">
        <v>16</v>
      </c>
      <c r="E12" s="155">
        <v>6</v>
      </c>
      <c r="F12" s="124">
        <v>13</v>
      </c>
    </row>
    <row r="13" spans="2:6" x14ac:dyDescent="0.15">
      <c r="B13" s="45" t="s">
        <v>11</v>
      </c>
      <c r="C13" s="123">
        <v>28</v>
      </c>
      <c r="D13" s="29">
        <v>20</v>
      </c>
      <c r="E13" s="155">
        <v>26</v>
      </c>
      <c r="F13" s="124">
        <v>45</v>
      </c>
    </row>
    <row r="14" spans="2:6" x14ac:dyDescent="0.15">
      <c r="B14" s="45" t="s">
        <v>12</v>
      </c>
      <c r="C14" s="123">
        <v>34</v>
      </c>
      <c r="D14" s="29">
        <v>22</v>
      </c>
      <c r="E14" s="155">
        <v>31</v>
      </c>
      <c r="F14" s="124">
        <v>27</v>
      </c>
    </row>
    <row r="15" spans="2:6" x14ac:dyDescent="0.15">
      <c r="B15" s="46" t="s">
        <v>13</v>
      </c>
      <c r="C15" s="125">
        <v>35</v>
      </c>
      <c r="D15" s="30">
        <v>24</v>
      </c>
      <c r="E15" s="156">
        <v>32</v>
      </c>
      <c r="F15" s="126">
        <v>14</v>
      </c>
    </row>
    <row r="16" spans="2:6" x14ac:dyDescent="0.15">
      <c r="B16" s="65"/>
      <c r="C16" s="51"/>
      <c r="D16" s="51"/>
      <c r="E16" s="66"/>
      <c r="F16" s="67"/>
    </row>
    <row r="17" spans="2:6" ht="79" customHeight="1" x14ac:dyDescent="0.15">
      <c r="B17" s="178" t="s">
        <v>188</v>
      </c>
      <c r="C17" s="178"/>
      <c r="D17" s="178"/>
      <c r="E17" s="178"/>
      <c r="F17" s="178"/>
    </row>
    <row r="18" spans="2:6" x14ac:dyDescent="0.15">
      <c r="B18" s="26"/>
    </row>
  </sheetData>
  <mergeCells count="2">
    <mergeCell ref="B2:E2"/>
    <mergeCell ref="B17:F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7"/>
  <sheetViews>
    <sheetView showGridLines="0" workbookViewId="0"/>
  </sheetViews>
  <sheetFormatPr baseColWidth="10" defaultColWidth="11" defaultRowHeight="11" x14ac:dyDescent="0.15"/>
  <cols>
    <col min="1" max="1" width="3.19921875" style="1" customWidth="1"/>
    <col min="2" max="2" width="11" style="1"/>
    <col min="3" max="3" width="19" style="1" customWidth="1"/>
    <col min="4" max="4" width="21.59765625" style="1" customWidth="1"/>
    <col min="5" max="6" width="11" style="1"/>
    <col min="7" max="7" width="19.796875" style="1" customWidth="1"/>
    <col min="8" max="16384" width="11" style="1"/>
  </cols>
  <sheetData>
    <row r="2" spans="2:17" ht="15" customHeight="1" x14ac:dyDescent="0.15">
      <c r="B2" s="166" t="s">
        <v>190</v>
      </c>
      <c r="C2" s="162"/>
      <c r="D2" s="162"/>
      <c r="E2" s="162"/>
      <c r="F2" s="162"/>
      <c r="G2" s="162"/>
    </row>
    <row r="3" spans="2:17" x14ac:dyDescent="0.15">
      <c r="D3" s="129" t="s">
        <v>78</v>
      </c>
    </row>
    <row r="4" spans="2:17" ht="49" customHeight="1" x14ac:dyDescent="0.15">
      <c r="C4" s="13" t="s">
        <v>58</v>
      </c>
      <c r="D4" s="13" t="s">
        <v>70</v>
      </c>
      <c r="G4" s="1" t="s">
        <v>51</v>
      </c>
    </row>
    <row r="5" spans="2:17" x14ac:dyDescent="0.15">
      <c r="B5" s="73">
        <v>2004</v>
      </c>
      <c r="C5" s="72">
        <v>33.700000000000003</v>
      </c>
      <c r="D5" s="72">
        <v>7.0000000000000009</v>
      </c>
      <c r="Q5" s="93"/>
    </row>
    <row r="6" spans="2:17" x14ac:dyDescent="0.15">
      <c r="B6" s="73">
        <f t="shared" ref="B6:B22" si="0">B5+1</f>
        <v>2005</v>
      </c>
      <c r="C6" s="72">
        <v>33.800000000000004</v>
      </c>
      <c r="D6" s="72">
        <v>6.8000000000000007</v>
      </c>
    </row>
    <row r="7" spans="2:17" x14ac:dyDescent="0.15">
      <c r="B7" s="73">
        <f t="shared" si="0"/>
        <v>2006</v>
      </c>
      <c r="C7" s="72">
        <v>33.5</v>
      </c>
      <c r="D7" s="72">
        <v>6.7</v>
      </c>
    </row>
    <row r="8" spans="2:17" x14ac:dyDescent="0.15">
      <c r="B8" s="73">
        <f t="shared" si="0"/>
        <v>2007</v>
      </c>
      <c r="C8" s="72">
        <v>33.200000000000003</v>
      </c>
      <c r="D8" s="72">
        <v>6.5</v>
      </c>
    </row>
    <row r="9" spans="2:17" x14ac:dyDescent="0.15">
      <c r="B9" s="73">
        <f t="shared" si="0"/>
        <v>2008</v>
      </c>
      <c r="C9" s="72">
        <v>32.5</v>
      </c>
      <c r="D9" s="72">
        <v>5.5</v>
      </c>
    </row>
    <row r="10" spans="2:17" x14ac:dyDescent="0.15">
      <c r="B10" s="73">
        <f t="shared" si="0"/>
        <v>2009</v>
      </c>
      <c r="C10" s="72">
        <v>32.5</v>
      </c>
      <c r="D10" s="72">
        <v>5.3</v>
      </c>
    </row>
    <row r="11" spans="2:17" x14ac:dyDescent="0.15">
      <c r="B11" s="73">
        <f t="shared" si="0"/>
        <v>2010</v>
      </c>
      <c r="C11" s="72">
        <v>32.4</v>
      </c>
      <c r="D11" s="72">
        <v>5.3</v>
      </c>
    </row>
    <row r="12" spans="2:17" x14ac:dyDescent="0.15">
      <c r="B12" s="73">
        <f t="shared" si="0"/>
        <v>2011</v>
      </c>
      <c r="C12" s="72">
        <v>31.6</v>
      </c>
      <c r="D12" s="72">
        <v>5.0999999999999996</v>
      </c>
    </row>
    <row r="13" spans="2:17" x14ac:dyDescent="0.15">
      <c r="B13" s="73">
        <f t="shared" si="0"/>
        <v>2012</v>
      </c>
      <c r="C13" s="72">
        <v>30.7</v>
      </c>
      <c r="D13" s="72">
        <v>4</v>
      </c>
    </row>
    <row r="14" spans="2:17" x14ac:dyDescent="0.15">
      <c r="B14" s="73">
        <f t="shared" si="0"/>
        <v>2013</v>
      </c>
      <c r="C14" s="72">
        <v>30.8</v>
      </c>
      <c r="D14" s="72">
        <v>4.1000000000000005</v>
      </c>
    </row>
    <row r="15" spans="2:17" x14ac:dyDescent="0.15">
      <c r="B15" s="73">
        <f t="shared" si="0"/>
        <v>2014</v>
      </c>
      <c r="C15" s="72">
        <v>30.3</v>
      </c>
      <c r="D15" s="72">
        <v>4.1000000000000005</v>
      </c>
    </row>
    <row r="16" spans="2:17" x14ac:dyDescent="0.15">
      <c r="B16" s="73">
        <f t="shared" si="0"/>
        <v>2015</v>
      </c>
      <c r="C16" s="72">
        <v>29.9</v>
      </c>
      <c r="D16" s="72">
        <v>4.1000000000000005</v>
      </c>
    </row>
    <row r="17" spans="2:12" x14ac:dyDescent="0.15">
      <c r="B17" s="73">
        <f t="shared" si="0"/>
        <v>2016</v>
      </c>
      <c r="C17" s="72">
        <v>29.099999999999998</v>
      </c>
      <c r="D17" s="72">
        <v>3.3000000000000003</v>
      </c>
    </row>
    <row r="18" spans="2:12" x14ac:dyDescent="0.15">
      <c r="B18" s="73">
        <f t="shared" si="0"/>
        <v>2017</v>
      </c>
      <c r="C18" s="72">
        <v>28.499999999999996</v>
      </c>
      <c r="D18" s="72">
        <v>3.5000000000000004</v>
      </c>
    </row>
    <row r="19" spans="2:12" x14ac:dyDescent="0.15">
      <c r="B19" s="73">
        <f t="shared" si="0"/>
        <v>2018</v>
      </c>
      <c r="C19" s="72">
        <v>28.199999999999996</v>
      </c>
      <c r="D19" s="72">
        <v>3.5000000000000004</v>
      </c>
    </row>
    <row r="20" spans="2:12" x14ac:dyDescent="0.15">
      <c r="B20" s="73">
        <f t="shared" si="0"/>
        <v>2019</v>
      </c>
      <c r="C20" s="72">
        <v>27.700000000000003</v>
      </c>
      <c r="D20" s="72">
        <v>3.5999999999999996</v>
      </c>
    </row>
    <row r="21" spans="2:12" x14ac:dyDescent="0.15">
      <c r="B21" s="73">
        <f t="shared" si="0"/>
        <v>2020</v>
      </c>
      <c r="C21" s="72">
        <v>26.900000000000002</v>
      </c>
      <c r="D21" s="72">
        <v>3.6999999999999997</v>
      </c>
    </row>
    <row r="22" spans="2:12" x14ac:dyDescent="0.15">
      <c r="B22" s="73">
        <f t="shared" si="0"/>
        <v>2021</v>
      </c>
      <c r="C22" s="72">
        <v>26.8</v>
      </c>
      <c r="D22" s="72">
        <v>3.6999999999999997</v>
      </c>
      <c r="L22" s="19"/>
    </row>
    <row r="23" spans="2:12" x14ac:dyDescent="0.15">
      <c r="C23" s="20"/>
      <c r="D23" s="20"/>
      <c r="L23" s="19"/>
    </row>
    <row r="24" spans="2:12" ht="68" customHeight="1" x14ac:dyDescent="0.15">
      <c r="B24" s="161" t="s">
        <v>189</v>
      </c>
      <c r="C24" s="161"/>
      <c r="D24" s="161"/>
      <c r="E24" s="161"/>
      <c r="F24" s="161"/>
      <c r="G24" s="161"/>
      <c r="H24" s="68"/>
    </row>
    <row r="25" spans="2:12" ht="68" hidden="1" customHeight="1" x14ac:dyDescent="0.15">
      <c r="B25" s="161"/>
      <c r="C25" s="161"/>
      <c r="D25" s="161"/>
      <c r="E25" s="161"/>
      <c r="F25" s="161"/>
      <c r="G25" s="161"/>
      <c r="H25" s="157"/>
    </row>
    <row r="26" spans="2:12" s="157" customFormat="1" ht="14" customHeight="1" x14ac:dyDescent="0.15">
      <c r="B26" s="26"/>
    </row>
    <row r="27" spans="2:12" s="157" customFormat="1" ht="64.5" customHeight="1" x14ac:dyDescent="0.15">
      <c r="H27" s="1"/>
    </row>
  </sheetData>
  <mergeCells count="2">
    <mergeCell ref="B2:G2"/>
    <mergeCell ref="B24:G2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2"/>
  <sheetViews>
    <sheetView showGridLines="0" workbookViewId="0"/>
  </sheetViews>
  <sheetFormatPr baseColWidth="10" defaultColWidth="11" defaultRowHeight="11" x14ac:dyDescent="0.15"/>
  <cols>
    <col min="1" max="1" width="2.796875" style="74" customWidth="1"/>
    <col min="2" max="2" width="13.796875" style="74" customWidth="1"/>
    <col min="3" max="3" width="18.796875" style="74" customWidth="1"/>
    <col min="4" max="4" width="26.19921875" style="74" customWidth="1"/>
    <col min="5" max="5" width="15.796875" style="74" customWidth="1"/>
    <col min="6" max="6" width="33" style="74" customWidth="1"/>
    <col min="7" max="16384" width="11" style="74"/>
  </cols>
  <sheetData>
    <row r="2" spans="2:14" ht="13" customHeight="1" x14ac:dyDescent="0.15">
      <c r="B2" s="179" t="s">
        <v>198</v>
      </c>
      <c r="C2" s="180"/>
      <c r="D2" s="180"/>
      <c r="E2" s="180"/>
      <c r="F2" s="180"/>
    </row>
    <row r="3" spans="2:14" x14ac:dyDescent="0.15">
      <c r="B3" s="75"/>
      <c r="C3" s="75"/>
      <c r="D3" s="75"/>
      <c r="E3" s="75"/>
      <c r="F3" s="75"/>
    </row>
    <row r="4" spans="2:14" ht="32.25" customHeight="1" x14ac:dyDescent="0.15">
      <c r="B4" s="76" t="s">
        <v>14</v>
      </c>
      <c r="C4" s="77" t="s">
        <v>79</v>
      </c>
      <c r="D4" s="77" t="s">
        <v>80</v>
      </c>
      <c r="E4" s="77" t="s">
        <v>81</v>
      </c>
      <c r="F4" s="77" t="s">
        <v>82</v>
      </c>
      <c r="G4" s="78"/>
      <c r="J4" s="79"/>
      <c r="K4" s="80"/>
      <c r="L4" s="80"/>
      <c r="M4" s="80"/>
      <c r="N4" s="80"/>
    </row>
    <row r="5" spans="2:14" x14ac:dyDescent="0.15">
      <c r="B5" s="81" t="s">
        <v>28</v>
      </c>
      <c r="C5" s="89">
        <v>-0.5</v>
      </c>
      <c r="D5" s="89">
        <v>0</v>
      </c>
      <c r="E5" s="89">
        <v>0.1</v>
      </c>
      <c r="F5" s="90">
        <v>0</v>
      </c>
      <c r="G5" s="78"/>
      <c r="J5" s="82"/>
      <c r="K5" s="83"/>
      <c r="L5" s="83"/>
      <c r="M5" s="83"/>
      <c r="N5" s="83"/>
    </row>
    <row r="6" spans="2:14" x14ac:dyDescent="0.15">
      <c r="B6" s="84" t="s">
        <v>15</v>
      </c>
      <c r="C6" s="91">
        <v>-0.6</v>
      </c>
      <c r="D6" s="91">
        <v>0</v>
      </c>
      <c r="E6" s="91">
        <v>0.1</v>
      </c>
      <c r="F6" s="92">
        <v>0</v>
      </c>
      <c r="G6" s="78"/>
      <c r="J6" s="82"/>
      <c r="K6" s="83"/>
      <c r="L6" s="83"/>
      <c r="M6" s="83"/>
      <c r="N6" s="83"/>
    </row>
    <row r="7" spans="2:14" x14ac:dyDescent="0.15">
      <c r="B7" s="84" t="s">
        <v>16</v>
      </c>
      <c r="C7" s="91">
        <v>-2.6</v>
      </c>
      <c r="D7" s="91">
        <v>-0.1</v>
      </c>
      <c r="E7" s="91">
        <v>0.3</v>
      </c>
      <c r="F7" s="92">
        <v>0</v>
      </c>
      <c r="G7" s="78"/>
      <c r="J7" s="82"/>
      <c r="K7" s="83"/>
      <c r="L7" s="83"/>
      <c r="M7" s="83"/>
      <c r="N7" s="83"/>
    </row>
    <row r="8" spans="2:14" x14ac:dyDescent="0.15">
      <c r="B8" s="84" t="s">
        <v>52</v>
      </c>
      <c r="C8" s="91">
        <v>-3.5000000000000004</v>
      </c>
      <c r="D8" s="91">
        <v>-2.1</v>
      </c>
      <c r="E8" s="91">
        <v>0.3</v>
      </c>
      <c r="F8" s="92">
        <v>0.5</v>
      </c>
      <c r="G8" s="78"/>
      <c r="J8" s="82"/>
      <c r="K8" s="83"/>
      <c r="L8" s="83"/>
      <c r="M8" s="83"/>
      <c r="N8" s="83"/>
    </row>
    <row r="9" spans="2:14" x14ac:dyDescent="0.15">
      <c r="B9" s="84" t="s">
        <v>17</v>
      </c>
      <c r="C9" s="91">
        <v>-2.5</v>
      </c>
      <c r="D9" s="91">
        <v>-6.7</v>
      </c>
      <c r="E9" s="91">
        <v>0.1</v>
      </c>
      <c r="F9" s="92">
        <v>1.4000000000000001</v>
      </c>
      <c r="G9" s="78"/>
      <c r="J9" s="82"/>
      <c r="K9" s="83"/>
      <c r="L9" s="83"/>
      <c r="M9" s="83"/>
      <c r="N9" s="83"/>
    </row>
    <row r="10" spans="2:14" x14ac:dyDescent="0.15">
      <c r="B10" s="84" t="s">
        <v>53</v>
      </c>
      <c r="C10" s="91">
        <v>-1.7999999999999998</v>
      </c>
      <c r="D10" s="91">
        <v>-11.1</v>
      </c>
      <c r="E10" s="91">
        <v>0</v>
      </c>
      <c r="F10" s="92">
        <v>2.1</v>
      </c>
      <c r="G10" s="78"/>
      <c r="J10" s="82"/>
      <c r="K10" s="83"/>
      <c r="L10" s="83"/>
      <c r="M10" s="83"/>
      <c r="N10" s="83"/>
    </row>
    <row r="11" spans="2:14" x14ac:dyDescent="0.15">
      <c r="B11" s="84" t="s">
        <v>54</v>
      </c>
      <c r="C11" s="91">
        <v>-2</v>
      </c>
      <c r="D11" s="91">
        <v>-11</v>
      </c>
      <c r="E11" s="91">
        <v>0</v>
      </c>
      <c r="F11" s="92">
        <v>1.9</v>
      </c>
      <c r="G11" s="78"/>
      <c r="J11" s="82"/>
      <c r="K11" s="83"/>
      <c r="L11" s="83"/>
      <c r="M11" s="83"/>
      <c r="N11" s="83"/>
    </row>
    <row r="12" spans="2:14" x14ac:dyDescent="0.15">
      <c r="B12" s="84" t="s">
        <v>20</v>
      </c>
      <c r="C12" s="91">
        <v>-3</v>
      </c>
      <c r="D12" s="91">
        <v>-11.4</v>
      </c>
      <c r="E12" s="91">
        <v>0</v>
      </c>
      <c r="F12" s="92">
        <v>1.9</v>
      </c>
      <c r="G12" s="78"/>
      <c r="J12" s="82"/>
      <c r="K12" s="83"/>
      <c r="L12" s="83"/>
      <c r="M12" s="83"/>
      <c r="N12" s="83"/>
    </row>
    <row r="13" spans="2:14" x14ac:dyDescent="0.15">
      <c r="B13" s="84" t="s">
        <v>38</v>
      </c>
      <c r="C13" s="91">
        <v>-2.5</v>
      </c>
      <c r="D13" s="91">
        <v>-12.2</v>
      </c>
      <c r="E13" s="91">
        <v>0</v>
      </c>
      <c r="F13" s="92">
        <v>1.7999999999999998</v>
      </c>
      <c r="G13" s="78"/>
      <c r="J13" s="82"/>
      <c r="K13" s="83"/>
      <c r="L13" s="83"/>
      <c r="M13" s="83"/>
      <c r="N13" s="83"/>
    </row>
    <row r="14" spans="2:14" x14ac:dyDescent="0.15">
      <c r="B14" s="94" t="s">
        <v>39</v>
      </c>
      <c r="C14" s="95">
        <v>-2.9000000000000004</v>
      </c>
      <c r="D14" s="95">
        <v>-11.1</v>
      </c>
      <c r="E14" s="95">
        <v>0</v>
      </c>
      <c r="F14" s="96">
        <v>1.5</v>
      </c>
      <c r="J14" s="88"/>
      <c r="K14" s="97"/>
      <c r="L14" s="97"/>
      <c r="M14" s="97"/>
      <c r="N14" s="97"/>
    </row>
    <row r="15" spans="2:14" ht="16.5" customHeight="1" x14ac:dyDescent="0.15">
      <c r="B15" s="83"/>
      <c r="C15" s="83"/>
      <c r="D15" s="85"/>
      <c r="E15" s="83"/>
      <c r="F15" s="83"/>
      <c r="G15" s="78"/>
    </row>
    <row r="16" spans="2:14" ht="60" customHeight="1" x14ac:dyDescent="0.15">
      <c r="B16" s="181" t="s">
        <v>191</v>
      </c>
      <c r="C16" s="182"/>
      <c r="D16" s="182"/>
      <c r="E16" s="182"/>
      <c r="F16" s="182"/>
      <c r="G16" s="78"/>
      <c r="M16" s="86"/>
    </row>
    <row r="18" spans="2:12" x14ac:dyDescent="0.15">
      <c r="B18" s="26"/>
      <c r="C18" s="157"/>
    </row>
    <row r="19" spans="2:12" x14ac:dyDescent="0.15">
      <c r="J19" s="87"/>
      <c r="K19" s="87"/>
      <c r="L19" s="87"/>
    </row>
    <row r="20" spans="2:12" x14ac:dyDescent="0.15">
      <c r="J20" s="87"/>
      <c r="K20" s="87"/>
      <c r="L20" s="87"/>
    </row>
    <row r="23" spans="2:12" x14ac:dyDescent="0.15">
      <c r="J23" s="88"/>
    </row>
    <row r="24" spans="2:12" x14ac:dyDescent="0.15">
      <c r="J24" s="88"/>
    </row>
    <row r="25" spans="2:12" x14ac:dyDescent="0.15">
      <c r="J25" s="88"/>
    </row>
    <row r="26" spans="2:12" x14ac:dyDescent="0.15">
      <c r="J26" s="88"/>
    </row>
    <row r="27" spans="2:12" x14ac:dyDescent="0.15">
      <c r="J27" s="88"/>
    </row>
    <row r="28" spans="2:12" x14ac:dyDescent="0.15">
      <c r="J28" s="88"/>
    </row>
    <row r="29" spans="2:12" x14ac:dyDescent="0.15">
      <c r="J29" s="88"/>
    </row>
    <row r="30" spans="2:12" x14ac:dyDescent="0.15">
      <c r="J30" s="88"/>
    </row>
    <row r="31" spans="2:12" x14ac:dyDescent="0.15">
      <c r="J31" s="88"/>
    </row>
    <row r="32" spans="2:12" x14ac:dyDescent="0.15">
      <c r="J32" s="88"/>
    </row>
  </sheetData>
  <mergeCells count="2">
    <mergeCell ref="B2:F2"/>
    <mergeCell ref="B16:F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enableFormatConditionsCalculation="0"/>
  <dimension ref="B1:N13"/>
  <sheetViews>
    <sheetView showGridLines="0" workbookViewId="0"/>
  </sheetViews>
  <sheetFormatPr baseColWidth="10" defaultColWidth="11" defaultRowHeight="11" x14ac:dyDescent="0.15"/>
  <cols>
    <col min="1" max="1" width="3.3984375" style="1" customWidth="1"/>
    <col min="2" max="10" width="14.796875" style="1" customWidth="1"/>
    <col min="11" max="11" width="11" style="1"/>
    <col min="12" max="12" width="20.19921875" style="1" bestFit="1" customWidth="1"/>
    <col min="13" max="13" width="19" style="1" bestFit="1" customWidth="1"/>
    <col min="14" max="14" width="26.796875" style="1" bestFit="1" customWidth="1"/>
    <col min="15" max="15" width="13.796875" style="1" bestFit="1" customWidth="1"/>
    <col min="16" max="16384" width="11" style="1"/>
  </cols>
  <sheetData>
    <row r="1" spans="2:14" x14ac:dyDescent="0.15">
      <c r="B1" s="19"/>
      <c r="E1" s="19"/>
      <c r="H1" s="19"/>
    </row>
    <row r="2" spans="2:14" ht="18" customHeight="1" x14ac:dyDescent="0.15">
      <c r="B2" s="175" t="s">
        <v>193</v>
      </c>
      <c r="C2" s="175"/>
      <c r="D2" s="175"/>
      <c r="E2" s="175"/>
      <c r="F2" s="175"/>
      <c r="G2" s="175"/>
      <c r="H2" s="175"/>
      <c r="I2" s="175"/>
      <c r="J2" s="175"/>
    </row>
    <row r="3" spans="2:14" ht="15" customHeight="1" x14ac:dyDescent="0.15">
      <c r="B3" s="7"/>
      <c r="C3" s="2"/>
      <c r="D3" s="2"/>
      <c r="E3" s="2"/>
      <c r="F3" s="2"/>
      <c r="G3" s="183" t="s">
        <v>63</v>
      </c>
      <c r="H3" s="183"/>
      <c r="I3" s="183"/>
      <c r="J3" s="183"/>
      <c r="K3" s="47"/>
    </row>
    <row r="4" spans="2:14" ht="15" customHeight="1" x14ac:dyDescent="0.15">
      <c r="B4" s="6" t="s">
        <v>21</v>
      </c>
      <c r="C4" s="5" t="s">
        <v>22</v>
      </c>
      <c r="D4" s="5" t="s">
        <v>23</v>
      </c>
      <c r="E4" s="5" t="s">
        <v>24</v>
      </c>
      <c r="F4" s="5" t="s">
        <v>10</v>
      </c>
      <c r="G4" s="5" t="s">
        <v>25</v>
      </c>
      <c r="H4" s="5" t="s">
        <v>18</v>
      </c>
      <c r="I4" s="5" t="s">
        <v>19</v>
      </c>
      <c r="J4" s="5" t="s">
        <v>26</v>
      </c>
      <c r="K4" s="47"/>
    </row>
    <row r="5" spans="2:14" ht="15" customHeight="1" x14ac:dyDescent="0.15">
      <c r="B5" s="3" t="s">
        <v>42</v>
      </c>
      <c r="C5" s="9">
        <v>2.0423899383460107</v>
      </c>
      <c r="D5" s="9">
        <v>5.1369647987381049</v>
      </c>
      <c r="E5" s="9">
        <v>10.254114057989204</v>
      </c>
      <c r="F5" s="9">
        <v>15.631821259891144</v>
      </c>
      <c r="G5" s="9">
        <v>21.937214644689135</v>
      </c>
      <c r="H5" s="9">
        <v>29.839061395039842</v>
      </c>
      <c r="I5" s="9">
        <v>38.63817085065309</v>
      </c>
      <c r="J5" s="9">
        <v>49.088224169101608</v>
      </c>
      <c r="K5" s="47"/>
    </row>
    <row r="6" spans="2:14" ht="15" customHeight="1" x14ac:dyDescent="0.15">
      <c r="B6" s="3" t="s">
        <v>43</v>
      </c>
      <c r="C6" s="9">
        <v>1.7548057776252928</v>
      </c>
      <c r="D6" s="9">
        <v>4.5351195116939493</v>
      </c>
      <c r="E6" s="9">
        <v>8.2657908191911638</v>
      </c>
      <c r="F6" s="9">
        <v>12.348344196035999</v>
      </c>
      <c r="G6" s="9">
        <v>17.745812744354328</v>
      </c>
      <c r="H6" s="9">
        <v>23.976044187501582</v>
      </c>
      <c r="I6" s="9">
        <v>31.982470055704852</v>
      </c>
      <c r="J6" s="9"/>
      <c r="K6" s="47"/>
    </row>
    <row r="7" spans="2:14" ht="15" customHeight="1" x14ac:dyDescent="0.15">
      <c r="B7" s="3" t="s">
        <v>44</v>
      </c>
      <c r="C7" s="9">
        <v>1.5830686024965692</v>
      </c>
      <c r="D7" s="9">
        <v>4.0931841405726344</v>
      </c>
      <c r="E7" s="9">
        <v>7.1186521144324635</v>
      </c>
      <c r="F7" s="9">
        <v>10.932420359565857</v>
      </c>
      <c r="G7" s="9">
        <v>15.080113383726246</v>
      </c>
      <c r="H7" s="9">
        <v>20.460823292647671</v>
      </c>
      <c r="I7" s="9"/>
      <c r="J7" s="9"/>
      <c r="K7" s="47"/>
    </row>
    <row r="8" spans="2:14" ht="15" customHeight="1" x14ac:dyDescent="0.15">
      <c r="B8" s="3" t="s">
        <v>45</v>
      </c>
      <c r="C8" s="9">
        <v>1.2683143905889538</v>
      </c>
      <c r="D8" s="9">
        <v>2.7394800288583374</v>
      </c>
      <c r="E8" s="9">
        <v>5.9758911851290559</v>
      </c>
      <c r="F8" s="9">
        <v>9.2279734030245031</v>
      </c>
      <c r="G8" s="9">
        <v>12.854663132136471</v>
      </c>
      <c r="H8" s="9"/>
      <c r="I8" s="9"/>
      <c r="J8" s="9"/>
      <c r="K8" s="47"/>
    </row>
    <row r="9" spans="2:14" ht="15" customHeight="1" x14ac:dyDescent="0.15">
      <c r="B9" s="4" t="s">
        <v>46</v>
      </c>
      <c r="C9" s="9">
        <v>1.1611293660229791</v>
      </c>
      <c r="D9" s="9">
        <v>2.3891907515405983</v>
      </c>
      <c r="E9" s="9">
        <v>6.0088434349562414</v>
      </c>
      <c r="F9" s="9">
        <v>9.1560935749667181</v>
      </c>
      <c r="G9" s="9"/>
      <c r="H9" s="9"/>
      <c r="I9" s="9"/>
      <c r="J9" s="9"/>
    </row>
    <row r="10" spans="2:14" ht="15" customHeight="1" x14ac:dyDescent="0.15">
      <c r="B10" s="4" t="s">
        <v>47</v>
      </c>
      <c r="C10" s="9">
        <v>1.077975076534649</v>
      </c>
      <c r="D10" s="9">
        <v>2.5959377893451734</v>
      </c>
      <c r="E10" s="9">
        <v>5.3457893316108489</v>
      </c>
      <c r="F10" s="9"/>
      <c r="G10" s="9"/>
      <c r="H10" s="9"/>
      <c r="I10" s="9"/>
      <c r="J10" s="9"/>
    </row>
    <row r="11" spans="2:14" ht="15" customHeight="1" x14ac:dyDescent="0.15">
      <c r="B11" s="4" t="s">
        <v>48</v>
      </c>
      <c r="C11" s="9">
        <v>0.28761195327249994</v>
      </c>
      <c r="D11" s="9">
        <v>0.41582037974040986</v>
      </c>
      <c r="E11" s="8"/>
      <c r="F11" s="8"/>
      <c r="G11" s="8"/>
      <c r="H11" s="8"/>
      <c r="I11" s="8"/>
      <c r="J11" s="8"/>
    </row>
    <row r="12" spans="2:14" ht="15" customHeight="1" x14ac:dyDescent="0.15">
      <c r="B12" s="69"/>
      <c r="C12" s="70"/>
      <c r="D12" s="70"/>
      <c r="E12" s="71"/>
      <c r="F12" s="71"/>
      <c r="G12" s="71"/>
      <c r="H12" s="71"/>
      <c r="I12" s="71"/>
      <c r="J12" s="71"/>
    </row>
    <row r="13" spans="2:14" ht="88" customHeight="1" x14ac:dyDescent="0.15">
      <c r="B13" s="161" t="s">
        <v>192</v>
      </c>
      <c r="C13" s="161"/>
      <c r="D13" s="161"/>
      <c r="E13" s="161"/>
      <c r="F13" s="161"/>
      <c r="G13" s="161"/>
      <c r="H13" s="161"/>
      <c r="I13" s="161"/>
      <c r="J13" s="161"/>
      <c r="K13" s="105"/>
      <c r="N13" s="48"/>
    </row>
  </sheetData>
  <mergeCells count="3">
    <mergeCell ref="B2:J2"/>
    <mergeCell ref="B13:J13"/>
    <mergeCell ref="G3:J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8</vt:i4>
      </vt:variant>
    </vt:vector>
  </HeadingPairs>
  <TitlesOfParts>
    <vt:vector size="8" baseType="lpstr">
      <vt:lpstr>F03_Tableau 1</vt:lpstr>
      <vt:lpstr>F03_Tableau 2</vt:lpstr>
      <vt:lpstr>F03_Tableau 2 compl</vt:lpstr>
      <vt:lpstr>F03_Graphique 1</vt:lpstr>
      <vt:lpstr>F03_Tableau 3</vt:lpstr>
      <vt:lpstr>F03_Graphique 2</vt:lpstr>
      <vt:lpstr>F03_Graphique 3</vt:lpstr>
      <vt:lpstr>F03_Graphique 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JEANDET, Stéphane</dc:creator>
  <cp:lastModifiedBy>Utilisateur de Microsoft Office</cp:lastModifiedBy>
  <dcterms:created xsi:type="dcterms:W3CDTF">2015-03-20T15:46:58Z</dcterms:created>
  <dcterms:modified xsi:type="dcterms:W3CDTF">2023-06-13T10:40:37Z</dcterms:modified>
</cp:coreProperties>
</file>