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BPC\01_PUBLICATIONS\• Panoramas\Les comptes nationaux de la santé\CNS 2021\Punaises à relire\Brut\"/>
    </mc:Choice>
  </mc:AlternateContent>
  <bookViews>
    <workbookView xWindow="90" yWindow="210" windowWidth="12255" windowHeight="7110" firstSheet="11" activeTab="19"/>
  </bookViews>
  <sheets>
    <sheet name="F11 Tab1" sheetId="1" r:id="rId1"/>
    <sheet name="F11 Graph1" sheetId="2" r:id="rId2"/>
    <sheet name="F11 Graph2" sheetId="3" r:id="rId3"/>
    <sheet name="F11 Tab2" sheetId="24" r:id="rId4"/>
    <sheet name="F11 Tab3" sheetId="47" r:id="rId5"/>
    <sheet name="F12 Tab1" sheetId="48" r:id="rId6"/>
    <sheet name="F12 Graph1" sheetId="49" r:id="rId7"/>
    <sheet name="F12 Graph2" sheetId="50" r:id="rId8"/>
    <sheet name="F12 Graph3" sheetId="51" r:id="rId9"/>
    <sheet name="F13 Tab1" sheetId="25" r:id="rId10"/>
    <sheet name="F13 Graph1" sheetId="26" r:id="rId11"/>
    <sheet name="F13 Graph2" sheetId="27" r:id="rId12"/>
    <sheet name="F13 Graph3" sheetId="36" r:id="rId13"/>
    <sheet name="F13 Graph4" sheetId="37" r:id="rId14"/>
    <sheet name="F13 Tab2" sheetId="38" r:id="rId15"/>
    <sheet name="F14 Tab1" sheetId="39" r:id="rId16"/>
    <sheet name="F14 Graph1" sheetId="40" r:id="rId17"/>
    <sheet name="F14 Tab2" sheetId="29" r:id="rId18"/>
    <sheet name="F14 Tab3" sheetId="41" r:id="rId19"/>
    <sheet name="F14 Graph2" sheetId="42" r:id="rId20"/>
  </sheets>
  <externalReferences>
    <externalReference r:id="rId21"/>
    <externalReference r:id="rId22"/>
  </externalReferences>
  <definedNames>
    <definedName name="__2013" localSheetId="3">#REF!</definedName>
    <definedName name="__2013" localSheetId="12">#REF!</definedName>
    <definedName name="__2013" localSheetId="13">#REF!</definedName>
    <definedName name="__2013" localSheetId="14">#REF!</definedName>
    <definedName name="__2013" localSheetId="16">#REF!</definedName>
    <definedName name="__2013" localSheetId="19">#REF!</definedName>
    <definedName name="__2013" localSheetId="15">#REF!</definedName>
    <definedName name="__2013" localSheetId="18">#REF!</definedName>
    <definedName name="__2013">#REF!</definedName>
    <definedName name="_2013" localSheetId="12">#REF!</definedName>
    <definedName name="_2013" localSheetId="13">#REF!</definedName>
    <definedName name="_2013" localSheetId="14">#REF!</definedName>
    <definedName name="_2013" localSheetId="16">#REF!</definedName>
    <definedName name="_2013" localSheetId="19">#REF!</definedName>
    <definedName name="_2013" localSheetId="15">#REF!</definedName>
    <definedName name="_2013" localSheetId="18">#REF!</definedName>
    <definedName name="_2013">#REF!</definedName>
    <definedName name="base" localSheetId="12">#REF!</definedName>
    <definedName name="base" localSheetId="13">#REF!</definedName>
    <definedName name="base" localSheetId="14">#REF!</definedName>
    <definedName name="base" localSheetId="16">#REF!</definedName>
    <definedName name="base" localSheetId="19">#REF!</definedName>
    <definedName name="base" localSheetId="15">#REF!</definedName>
    <definedName name="base" localSheetId="18">#REF!</definedName>
    <definedName name="base">#REF!</definedName>
    <definedName name="base_fin" localSheetId="12">[1]base_fin!#REF!</definedName>
    <definedName name="base_fin" localSheetId="13">[1]base_fin!#REF!</definedName>
    <definedName name="base_fin" localSheetId="14">[1]base_fin!#REF!</definedName>
    <definedName name="base_fin" localSheetId="16">[1]base_fin!#REF!</definedName>
    <definedName name="base_fin" localSheetId="19">[1]base_fin!#REF!</definedName>
    <definedName name="base_fin" localSheetId="15">[1]base_fin!#REF!</definedName>
    <definedName name="base_fin" localSheetId="18">[1]base_fin!#REF!</definedName>
    <definedName name="base_fin">[1]base_fin!#REF!</definedName>
    <definedName name="base_fin_3" localSheetId="12">#REF!</definedName>
    <definedName name="base_fin_3" localSheetId="13">#REF!</definedName>
    <definedName name="base_fin_3" localSheetId="14">#REF!</definedName>
    <definedName name="base_fin_3" localSheetId="16">#REF!</definedName>
    <definedName name="base_fin_3" localSheetId="19">#REF!</definedName>
    <definedName name="base_fin_3" localSheetId="15">#REF!</definedName>
    <definedName name="base_fin_3" localSheetId="18">#REF!</definedName>
    <definedName name="base_fin_3">#REF!</definedName>
    <definedName name="DCS_det" localSheetId="12">#REF!</definedName>
    <definedName name="DCS_det" localSheetId="13">#REF!</definedName>
    <definedName name="DCS_det" localSheetId="14">#REF!</definedName>
    <definedName name="DCS_det" localSheetId="16">#REF!</definedName>
    <definedName name="DCS_det" localSheetId="19">#REF!</definedName>
    <definedName name="DCS_det" localSheetId="15">#REF!</definedName>
    <definedName name="DCS_det" localSheetId="18">#REF!</definedName>
    <definedName name="DCS_det">#REF!</definedName>
    <definedName name="pharma_contrats" localSheetId="12">#REF!</definedName>
    <definedName name="pharma_contrats" localSheetId="13">#REF!</definedName>
    <definedName name="pharma_contrats" localSheetId="14">#REF!</definedName>
    <definedName name="pharma_contrats" localSheetId="16">#REF!</definedName>
    <definedName name="pharma_contrats" localSheetId="19">#REF!</definedName>
    <definedName name="pharma_contrats" localSheetId="15">#REF!</definedName>
    <definedName name="pharma_contrats" localSheetId="18">#REF!</definedName>
    <definedName name="pharma_contrats">#REF!</definedName>
    <definedName name="_xlnm.Print_Area" localSheetId="16">'F14 Graph1'!#REF!</definedName>
    <definedName name="_xlnm.Print_Area" localSheetId="19">'F14 Graph2'!#REF!</definedName>
    <definedName name="_xlnm.Print_Area" localSheetId="17">'F14 Tab2'!#REF!</definedName>
    <definedName name="_xlnm.Print_Area" localSheetId="18">'F14 Tab3'!#REF!</definedName>
  </definedNames>
  <calcPr calcId="162913"/>
</workbook>
</file>

<file path=xl/calcChain.xml><?xml version="1.0" encoding="utf-8"?>
<calcChain xmlns="http://schemas.openxmlformats.org/spreadsheetml/2006/main">
  <c r="E5" i="39" l="1"/>
  <c r="F5" i="39"/>
  <c r="G5" i="39"/>
  <c r="D5" i="39"/>
</calcChain>
</file>

<file path=xl/sharedStrings.xml><?xml version="1.0" encoding="utf-8"?>
<sst xmlns="http://schemas.openxmlformats.org/spreadsheetml/2006/main" count="298" uniqueCount="155">
  <si>
    <t>Évolution (en %)</t>
  </si>
  <si>
    <t>Rémunérations forfaitaires hors HDD</t>
  </si>
  <si>
    <t>Médicaments non remboursables</t>
  </si>
  <si>
    <t>Médicaments remboursables</t>
  </si>
  <si>
    <t>Ensemble</t>
  </si>
  <si>
    <t xml:space="preserve">Prestations de l'État        </t>
  </si>
  <si>
    <t>Matériels, aliments et pansements</t>
  </si>
  <si>
    <t>Ménages</t>
  </si>
  <si>
    <t>Organismes complémentaires</t>
  </si>
  <si>
    <t>Lentilles</t>
  </si>
  <si>
    <t>Montures</t>
  </si>
  <si>
    <t>Verres</t>
  </si>
  <si>
    <t>Dépense présentée au remboursement</t>
  </si>
  <si>
    <t>En millions d'euros</t>
  </si>
  <si>
    <t>En %</t>
  </si>
  <si>
    <t>En millions d’euros</t>
  </si>
  <si>
    <t xml:space="preserve">  dont médicaments rétrocédés</t>
  </si>
  <si>
    <t xml:space="preserve">  dont honoraires de dispensation (HDD)</t>
  </si>
  <si>
    <t xml:space="preserve">Prix (en %) </t>
  </si>
  <si>
    <t>So</t>
  </si>
  <si>
    <t>Ensemble </t>
  </si>
  <si>
    <t>Médicaments remboursables </t>
  </si>
  <si>
    <t>Remises </t>
  </si>
  <si>
    <t> Volume (en %)</t>
  </si>
  <si>
    <t>J</t>
  </si>
  <si>
    <t>F</t>
  </si>
  <si>
    <t>M</t>
  </si>
  <si>
    <t>A</t>
  </si>
  <si>
    <t>S</t>
  </si>
  <si>
    <t>O</t>
  </si>
  <si>
    <t>N</t>
  </si>
  <si>
    <t>D</t>
  </si>
  <si>
    <t>Dépenses remboursables</t>
  </si>
  <si>
    <t>Tableau 2 Structure de la consommation de médicaments en ambulatoire et médicaments en sus 2020</t>
  </si>
  <si>
    <t>Consommation de médicaments en ambulatoire et médicaments en sus (y compris remises)</t>
  </si>
  <si>
    <t>Consommation de médicaments en ambulatoire (y compris remises)</t>
  </si>
  <si>
    <t>Consommation de médicaments en sus (y compris remises)</t>
  </si>
  <si>
    <t>Achats de médicaments en ambulatoire (hors remises)</t>
  </si>
  <si>
    <t>Remises conventionelles</t>
  </si>
  <si>
    <t>Médicaments en sus (hors remises)</t>
  </si>
  <si>
    <t>Dépense non présentée au remboursement</t>
  </si>
  <si>
    <t>Remises conventionnelles</t>
  </si>
  <si>
    <t>Délivrés à l'hopital</t>
  </si>
  <si>
    <t>Remises conventionnelles à l'hopital</t>
  </si>
  <si>
    <t>Prestations de la Sécurité sociale</t>
  </si>
  <si>
    <t>Médicaments remboursables non présentées au remboursement ou achetés sans prescription</t>
  </si>
  <si>
    <t>Prestations des organismes de base au titre de la CSS</t>
  </si>
  <si>
    <t>Délivrés en clinique</t>
  </si>
  <si>
    <t>Remises conventionnelles en clinique</t>
  </si>
  <si>
    <t>Ticket modérateur</t>
  </si>
  <si>
    <t>Franchise</t>
  </si>
  <si>
    <t>Contrat et rémunérations forfaitaires</t>
  </si>
  <si>
    <t>En 2020</t>
  </si>
  <si>
    <t>En 2011</t>
  </si>
  <si>
    <t>Dépenses</t>
  </si>
  <si>
    <t>(en millions d’euros)</t>
  </si>
  <si>
    <t xml:space="preserve">Part </t>
  </si>
  <si>
    <t>(en %)</t>
  </si>
  <si>
    <t>Sécurité sociale</t>
  </si>
  <si>
    <t>État, CSS organismes de base</t>
  </si>
  <si>
    <t>Consommation totale</t>
  </si>
  <si>
    <t>Prix (en %)</t>
  </si>
  <si>
    <t>Volume (en %)</t>
  </si>
  <si>
    <t xml:space="preserve">        En %</t>
  </si>
  <si>
    <t>Opticien</t>
  </si>
  <si>
    <t>Total</t>
  </si>
  <si>
    <t>Optiques 100% santé</t>
  </si>
  <si>
    <t>Optiques tarif libre</t>
  </si>
  <si>
    <t>Part (en %)</t>
  </si>
  <si>
    <t>État et CSS organismes de base</t>
  </si>
  <si>
    <t>Ensemble de l'optique médicale</t>
  </si>
  <si>
    <t>Prothèses et orthèses</t>
  </si>
  <si>
    <t>Audioprothèses</t>
  </si>
  <si>
    <t>Véhicules pour handicapés physiques</t>
  </si>
  <si>
    <t>Évolution  (en %)r</t>
  </si>
  <si>
    <t>Total audioprothèses</t>
  </si>
  <si>
    <t>Audioprothèses 100% santé</t>
  </si>
  <si>
    <t>Audioprothèses tarif libre</t>
  </si>
  <si>
    <t>Nombre d'appareils vendus (en milliers)</t>
  </si>
  <si>
    <t>Biens médicaux</t>
  </si>
  <si>
    <t>Matériels et pansement</t>
  </si>
  <si>
    <t>Autres biens médicaux</t>
  </si>
  <si>
    <t>Matériel, aliments et pansements</t>
  </si>
  <si>
    <t>Prothèses, audioprothèses, orthèses et VHP</t>
  </si>
  <si>
    <t>annee</t>
  </si>
  <si>
    <t>État, CSS organsimes de base</t>
  </si>
  <si>
    <t>Tableau 1 : Consommation de médicaments en ambulatoire (y compris remises et rétrocessions hospitalières)</t>
  </si>
  <si>
    <t>Graphique 1 : Évolution annuelle de l’indice de prix des médicaments remboursables et non remboursables (hors remises conventionnelles)</t>
  </si>
  <si>
    <t>Graphique 2 : Évolution mensuelle de la dépense remboursable des médicaments en 2019 et 2020</t>
  </si>
  <si>
    <t>Tableau 1 : Ventes de médicaments d’officine</t>
  </si>
  <si>
    <t>En milliards d’euros</t>
  </si>
  <si>
    <t>Ensemble des médicaments</t>
  </si>
  <si>
    <t>Graphique 1 : Parts de marché des médicaments vendus aux officines selon leur taux de remboursement</t>
  </si>
  <si>
    <t>Part de marché (en %)</t>
  </si>
  <si>
    <t xml:space="preserve">  taux de 15 %</t>
  </si>
  <si>
    <t xml:space="preserve">  taux de 30 % (35% jusqu'en 2011)</t>
  </si>
  <si>
    <t xml:space="preserve">  taux de 65 %</t>
  </si>
  <si>
    <t xml:space="preserve">  taux de 100 %</t>
  </si>
  <si>
    <t>Graphique 2 : Ventilation du nombre de boîtes (en %) et CA des médicaments remboursables (en milliard d'euros)</t>
  </si>
  <si>
    <t>Répertoire - Génériques</t>
  </si>
  <si>
    <t>Répertoire - Princeps généricables</t>
  </si>
  <si>
    <t>Hors répertoire</t>
  </si>
  <si>
    <t>Chiffre d'affaires du répertoire des génériques (en milliards d'euros, éch. de droite)</t>
  </si>
  <si>
    <t>Graphique 3 : Part de marché des médicaments remboursables vendus aux officines selon leur classe d’âge (en%)</t>
  </si>
  <si>
    <t>Moins de 5 ans</t>
  </si>
  <si>
    <t>Entre 5 et 10 ans</t>
  </si>
  <si>
    <t>Entre 10 et 20 ans</t>
  </si>
  <si>
    <t>Plus de 20 ans</t>
  </si>
  <si>
    <t> Tableau 1 : Consommation d’optique médicale</t>
  </si>
  <si>
    <t>Graphique 1 :  Évolution de la consommation des soins d’optique médicale</t>
  </si>
  <si>
    <t>Graphique 2 : Évolution mensuelle de la dépense remboursable de soins d’optique en 2019 et 2020</t>
  </si>
  <si>
    <t>Graphique 3 : Répartition de la consommation d’optique médicale en 2020 </t>
  </si>
  <si>
    <t>Graphique 4 : Part de la consommation d’optique médicale réalisée auprès des opticiens1</t>
  </si>
  <si>
    <t>Tableau 2 : Décomposition de la consommation d’optique médicale par type de de panier de soins et par financeur en2020</t>
  </si>
  <si>
    <t>Tableau 1 : Consommation des biens médicaux, hors optique médicale</t>
  </si>
  <si>
    <t>Tableau 2 : Répartition des dépenses d’audioprothèses 100 % santé et tarif libre par type de financeur en 2020</t>
  </si>
  <si>
    <t>Graphique 1 : Évolution mensuelle de la dépense d’autres biens médicaux et de ses principaux postes.</t>
  </si>
  <si>
    <t>Tableau 3 : Répartition des dépenses d’autres biens médicaux, hors optique médicale, par type de financeur en 2020</t>
  </si>
  <si>
    <t xml:space="preserve">Graphique 2 : Répartition des dépenses d’autres biens médicaux par type de financeur </t>
  </si>
  <si>
    <r>
      <t>2020 yc DIPA</t>
    </r>
    <r>
      <rPr>
        <sz val="8"/>
        <color theme="1"/>
        <rFont val="Marianne"/>
        <family val="3"/>
      </rPr>
      <t> </t>
    </r>
    <r>
      <rPr>
        <b/>
        <vertAlign val="superscript"/>
        <sz val="8"/>
        <color rgb="FFFFFFFF"/>
        <rFont val="Marianne"/>
        <family val="3"/>
      </rPr>
      <t>*</t>
    </r>
  </si>
  <si>
    <r>
      <t>*</t>
    </r>
    <r>
      <rPr>
        <sz val="8"/>
        <color theme="1"/>
        <rFont val="Marianne"/>
        <family val="3"/>
      </rPr>
      <t xml:space="preserve"> Dispositif d’indemnisation de la perte d’activité (</t>
    </r>
    <r>
      <rPr>
        <b/>
        <i/>
        <sz val="8"/>
        <color theme="1"/>
        <rFont val="Marianne"/>
        <family val="3"/>
      </rPr>
      <t>fiche 2</t>
    </r>
    <r>
      <rPr>
        <sz val="8"/>
        <color theme="1"/>
        <rFont val="Marianne"/>
        <family val="3"/>
      </rPr>
      <t>). Dans les comptes de la santé, le DIPA n’est pas considéré comme une dépense de santé et n’est pas intégré à la consommation de soins et de biens médicaux. Les montants versés sont comptabilisés en subvention et inclus au sein des dépenses de gouvernance du système de santé (hors CSBM).</t>
    </r>
  </si>
  <si>
    <r>
      <t xml:space="preserve">Note &gt; </t>
    </r>
    <r>
      <rPr>
        <sz val="8"/>
        <color theme="1"/>
        <rFont val="Marianne"/>
        <family val="3"/>
      </rPr>
      <t>Les dépenses du Fonds de financement de l’innovation thérapeutique (voir glossaire) relatives aux médicaments rétrocédés sont directement intégrées dans ce poste.</t>
    </r>
  </si>
  <si>
    <r>
      <rPr>
        <b/>
        <sz val="8"/>
        <color theme="1"/>
        <rFont val="Marianne"/>
        <family val="3"/>
      </rPr>
      <t>Sources</t>
    </r>
    <r>
      <rPr>
        <sz val="8"/>
        <color theme="1"/>
        <rFont val="Marianne"/>
        <family val="3"/>
      </rPr>
      <t xml:space="preserve"> &gt; DREES, comptes de la santé ; INSEE pour l’indice des prix.</t>
    </r>
  </si>
  <si>
    <r>
      <t xml:space="preserve">Source &gt; </t>
    </r>
    <r>
      <rPr>
        <sz val="8"/>
        <color theme="1"/>
        <rFont val="Marianne"/>
        <family val="3"/>
      </rPr>
      <t>DREES, comptes de la santé.</t>
    </r>
  </si>
  <si>
    <r>
      <rPr>
        <b/>
        <sz val="8"/>
        <color theme="1"/>
        <rFont val="Marianne"/>
        <family val="3"/>
      </rPr>
      <t>Source</t>
    </r>
    <r>
      <rPr>
        <sz val="8"/>
        <color theme="1"/>
        <rFont val="Marianne"/>
        <family val="3"/>
      </rPr>
      <t xml:space="preserve"> &gt; DREES, comptes de la santé.</t>
    </r>
  </si>
  <si>
    <r>
      <t xml:space="preserve">Note &gt; </t>
    </r>
    <r>
      <rPr>
        <sz val="8"/>
        <color theme="1"/>
        <rFont val="Marianne"/>
        <family val="3"/>
      </rPr>
      <t>Base 100 en janvier 2019, données corrigées des variations saisonnières (CVS).</t>
    </r>
  </si>
  <si>
    <r>
      <t xml:space="preserve">Champ &gt; </t>
    </r>
    <r>
      <rPr>
        <sz val="8"/>
        <color theme="1"/>
        <rFont val="Marianne"/>
        <family val="3"/>
      </rPr>
      <t>France.</t>
    </r>
  </si>
  <si>
    <r>
      <t xml:space="preserve">Source &gt; </t>
    </r>
    <r>
      <rPr>
        <sz val="8"/>
        <color theme="1"/>
        <rFont val="Marianne"/>
        <family val="3"/>
      </rPr>
      <t>SNDS ; calculs DREES.</t>
    </r>
  </si>
  <si>
    <r>
      <t xml:space="preserve">Note &gt; </t>
    </r>
    <r>
      <rPr>
        <sz val="8"/>
        <color theme="1"/>
        <rFont val="Marianne"/>
        <family val="3"/>
      </rPr>
      <t>Les données sont provisoires, elles pourront être révisées l’année prochaine.</t>
    </r>
  </si>
  <si>
    <r>
      <t xml:space="preserve">Note &gt; </t>
    </r>
    <r>
      <rPr>
        <sz val="8"/>
        <color theme="1"/>
        <rFont val="Marianne"/>
        <family val="3"/>
      </rPr>
      <t>Les principaux autres lieux d’exécution sont des achats directs auprès des entreprises.</t>
    </r>
  </si>
  <si>
    <r>
      <rPr>
        <b/>
        <sz val="8"/>
        <rFont val="Marianne"/>
        <family val="3"/>
      </rPr>
      <t>Source</t>
    </r>
    <r>
      <rPr>
        <sz val="8"/>
        <rFont val="Marianne"/>
        <family val="3"/>
      </rPr>
      <t xml:space="preserve"> &gt; DREES, Comptes de la santé.</t>
    </r>
  </si>
  <si>
    <r>
      <t xml:space="preserve">Note &gt; </t>
    </r>
    <r>
      <rPr>
        <i/>
        <sz val="8"/>
        <color theme="1"/>
        <rFont val="Marianne"/>
        <family val="3"/>
      </rPr>
      <t xml:space="preserve"> </t>
    </r>
    <r>
      <rPr>
        <sz val="8"/>
        <color theme="1"/>
        <rFont val="Marianne"/>
        <family val="3"/>
      </rPr>
      <t>Base 100 en 2019, données corrigées des variations saisonnières (CVS).</t>
    </r>
  </si>
  <si>
    <r>
      <t xml:space="preserve">Champ &gt; </t>
    </r>
    <r>
      <rPr>
        <sz val="8"/>
        <color theme="1"/>
        <rFont val="Marianne"/>
        <family val="3"/>
      </rPr>
      <t>France métropolitaine, assurés du régime général.</t>
    </r>
  </si>
  <si>
    <r>
      <rPr>
        <b/>
        <sz val="8"/>
        <rFont val="Marianne"/>
        <family val="3"/>
      </rPr>
      <t>Source</t>
    </r>
    <r>
      <rPr>
        <sz val="8"/>
        <rFont val="Marianne"/>
        <family val="3"/>
      </rPr>
      <t xml:space="preserve"> &gt; CNAM</t>
    </r>
  </si>
  <si>
    <r>
      <rPr>
        <b/>
        <sz val="8"/>
        <color theme="1"/>
        <rFont val="Marianne"/>
        <family val="3"/>
      </rPr>
      <t>Sources</t>
    </r>
    <r>
      <rPr>
        <sz val="8"/>
        <color theme="1"/>
        <rFont val="Marianne"/>
        <family val="3"/>
      </rPr>
      <t xml:space="preserve"> &gt; DREES, comptes de la santé ; Insee pour l’indice des prix à la consommation.</t>
    </r>
  </si>
  <si>
    <r>
      <t xml:space="preserve">Note &gt; </t>
    </r>
    <r>
      <rPr>
        <sz val="8"/>
        <color theme="1"/>
        <rFont val="Marianne"/>
        <family val="3"/>
      </rPr>
      <t>L’âge du médicament est calculé au 31 décembre de l’année considérée. En raison d'une remontées de données incomplète sur l'année 2020, la ventilation des chiffres d'affaires a été effectuée sur 96% du montant global des médicaments remboursables.</t>
    </r>
  </si>
  <si>
    <r>
      <t xml:space="preserve">Lecture &gt; </t>
    </r>
    <r>
      <rPr>
        <sz val="8"/>
        <color theme="1"/>
        <rFont val="Marianne"/>
        <family val="3"/>
      </rPr>
      <t>En 2020, les médicaments âgés de 20 ans ou plus représentent 38,4 % du chiffre d’affaires des médicaments remboursables.</t>
    </r>
  </si>
  <si>
    <r>
      <t xml:space="preserve">Champ &gt; </t>
    </r>
    <r>
      <rPr>
        <sz val="8"/>
        <color theme="1"/>
        <rFont val="Marianne"/>
        <family val="3"/>
      </rPr>
      <t>Ventes de médicaments remboursables aux officines pharmaceutiques en France métropolitaine.</t>
    </r>
  </si>
  <si>
    <r>
      <t xml:space="preserve">Source &gt; </t>
    </r>
    <r>
      <rPr>
        <sz val="8"/>
        <color theme="1"/>
        <rFont val="Marianne"/>
        <family val="3"/>
      </rPr>
      <t>GERS ; club CIP ; traitements DREES.</t>
    </r>
  </si>
  <si>
    <r>
      <t xml:space="preserve">Lecture &gt; </t>
    </r>
    <r>
      <rPr>
        <sz val="8"/>
        <color theme="1"/>
        <rFont val="Marianne"/>
        <family val="3"/>
      </rPr>
      <t>En 2020, les médicaments inscrits au répertoire générique représentent 50,9 % du nombre de boîtes vendues, dont 40,2 % pour les seuls génériques. Le chiffre d'affaires des médicaments du répertoire générique atteint 6,3 milliards d'euros en 2020.</t>
    </r>
  </si>
  <si>
    <r>
      <t xml:space="preserve">Note &gt; </t>
    </r>
    <r>
      <rPr>
        <sz val="8"/>
        <color theme="1"/>
        <rFont val="Marianne"/>
        <family val="3"/>
      </rPr>
      <t>Les parts de marché sont calculées sur le chiffre d'affaires. Le taux de remboursement de 30 % était de 35 % jusqu’en 2011.</t>
    </r>
  </si>
  <si>
    <r>
      <t xml:space="preserve">Lecture &gt; </t>
    </r>
    <r>
      <rPr>
        <sz val="8"/>
        <color theme="1"/>
        <rFont val="Marianne"/>
        <family val="3"/>
      </rPr>
      <t>En 2020, les médicaments remboursés à 100 % représentent 24,7 % du marché.</t>
    </r>
  </si>
  <si>
    <r>
      <t xml:space="preserve">Champ &gt; </t>
    </r>
    <r>
      <rPr>
        <sz val="8"/>
        <color theme="1"/>
        <rFont val="Marianne"/>
        <family val="3"/>
      </rPr>
      <t>Ventes aux officines pharmaceutiques en France métropolitaine.</t>
    </r>
  </si>
  <si>
    <r>
      <t xml:space="preserve">Source &gt; </t>
    </r>
    <r>
      <rPr>
        <sz val="8"/>
        <color theme="1"/>
        <rFont val="Marianne"/>
        <family val="3"/>
      </rPr>
      <t>GERS ; traitements DREES.</t>
    </r>
  </si>
  <si>
    <r>
      <t xml:space="preserve">Champ &gt; </t>
    </r>
    <r>
      <rPr>
        <sz val="8"/>
        <color theme="1"/>
        <rFont val="Marianne"/>
        <family val="3"/>
      </rPr>
      <t>Ventes en officines pharmaceutiques en France métropolitaine, hors homéopathie remboursable.</t>
    </r>
  </si>
  <si>
    <r>
      <t xml:space="preserve">Sources &gt; </t>
    </r>
    <r>
      <rPr>
        <sz val="8"/>
        <color theme="1"/>
        <rFont val="Marianne"/>
        <family val="3"/>
      </rPr>
      <t>GERS ; traitements DREES.</t>
    </r>
  </si>
  <si>
    <r>
      <t>Tableau 3</t>
    </r>
    <r>
      <rPr>
        <b/>
        <sz val="8"/>
        <color theme="1"/>
        <rFont val="Marianne"/>
        <family val="3"/>
      </rPr>
      <t xml:space="preserve"> : Répartition des dépenses de médicaments par financeur en 2020</t>
    </r>
  </si>
  <si>
    <r>
      <rPr>
        <b/>
        <sz val="8"/>
        <rFont val="Marianne"/>
        <family val="3"/>
      </rPr>
      <t>Source</t>
    </r>
    <r>
      <rPr>
        <sz val="8"/>
        <rFont val="Marianne"/>
        <family val="3"/>
      </rPr>
      <t xml:space="preserve"> &gt; </t>
    </r>
    <r>
      <rPr>
        <sz val="8"/>
        <color theme="1"/>
        <rFont val="Marianne"/>
        <family val="3"/>
      </rPr>
      <t>DREES, Compte de la santé.</t>
    </r>
  </si>
  <si>
    <r>
      <t xml:space="preserve">Note &gt; </t>
    </r>
    <r>
      <rPr>
        <sz val="8"/>
        <color theme="1"/>
        <rFont val="Marianne"/>
        <family val="3"/>
      </rPr>
      <t>Base 100 en janvier 2019, données corrigées des variations saisonnières et des jours ouvrés (CVS, CJO).</t>
    </r>
  </si>
  <si>
    <r>
      <rPr>
        <b/>
        <sz val="8"/>
        <color theme="1"/>
        <rFont val="Marianne"/>
        <family val="3"/>
      </rPr>
      <t xml:space="preserve">Source &gt; </t>
    </r>
    <r>
      <rPr>
        <sz val="8"/>
        <color theme="1"/>
        <rFont val="Marianne"/>
        <family val="3"/>
      </rPr>
      <t>CNAM.</t>
    </r>
  </si>
  <si>
    <r>
      <t xml:space="preserve">Lecture &gt; </t>
    </r>
    <r>
      <rPr>
        <sz val="8"/>
        <color theme="1"/>
        <rFont val="Marianne"/>
        <family val="3"/>
      </rPr>
      <t>En 2020, l’indice de prix des médicaments remboursables a diminué de 4,7 %.</t>
    </r>
  </si>
  <si>
    <r>
      <t xml:space="preserve">Note &gt; </t>
    </r>
    <r>
      <rPr>
        <sz val="8"/>
        <color theme="1"/>
        <rFont val="Marianne"/>
        <family val="3"/>
      </rPr>
      <t>L’indice des prix à la consommation (IPC) est calculé chaque année par l’Insee à qualité constante. L’innovation, souvent coûteuse, n’est de ce fait, pas retracée dans cette évolution.</t>
    </r>
  </si>
  <si>
    <r>
      <t xml:space="preserve">Champ &gt; </t>
    </r>
    <r>
      <rPr>
        <sz val="8"/>
        <color theme="1"/>
        <rFont val="Marianne"/>
        <family val="3"/>
      </rPr>
      <t>France métropolitaine.</t>
    </r>
  </si>
  <si>
    <r>
      <t xml:space="preserve">Source &gt; </t>
    </r>
    <r>
      <rPr>
        <sz val="8"/>
        <color theme="1"/>
        <rFont val="Marianne"/>
        <family val="3"/>
      </rPr>
      <t>Insee.</t>
    </r>
  </si>
  <si>
    <t>So : Sans objet.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</si>
</sst>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-1]_-;\-* #,##0.00\ [$€-1]_-;_-* \-??\ [$€-1]_-"/>
    <numFmt numFmtId="166" formatCode="0.0%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Marianne"/>
      <family val="3"/>
    </font>
    <font>
      <sz val="8"/>
      <color theme="1"/>
      <name val="Marianne"/>
      <family val="3"/>
    </font>
    <font>
      <i/>
      <sz val="8"/>
      <color theme="1"/>
      <name val="Marianne"/>
      <family val="3"/>
    </font>
    <font>
      <b/>
      <sz val="8"/>
      <name val="Marianne"/>
      <family val="3"/>
    </font>
    <font>
      <b/>
      <vertAlign val="superscript"/>
      <sz val="8"/>
      <color rgb="FFFFFFFF"/>
      <name val="Marianne"/>
      <family val="3"/>
    </font>
    <font>
      <sz val="8"/>
      <color rgb="FF000000"/>
      <name val="Marianne"/>
      <family val="3"/>
    </font>
    <font>
      <i/>
      <sz val="8"/>
      <color rgb="FF000000"/>
      <name val="Marianne"/>
      <family val="3"/>
    </font>
    <font>
      <vertAlign val="superscript"/>
      <sz val="8"/>
      <color theme="1"/>
      <name val="Marianne"/>
      <family val="3"/>
    </font>
    <font>
      <b/>
      <i/>
      <sz val="8"/>
      <color theme="1"/>
      <name val="Marianne"/>
      <family val="3"/>
    </font>
    <font>
      <sz val="8"/>
      <name val="Marianne"/>
      <family val="3"/>
    </font>
    <font>
      <b/>
      <sz val="8"/>
      <color rgb="FF000000"/>
      <name val="Marianne"/>
      <family val="3"/>
    </font>
    <font>
      <i/>
      <sz val="8"/>
      <name val="Marianne"/>
      <family val="3"/>
    </font>
    <font>
      <sz val="11"/>
      <color theme="1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165" fontId="2" fillId="0" borderId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2" borderId="0" xfId="4" applyFont="1" applyFill="1"/>
    <xf numFmtId="0" fontId="9" fillId="2" borderId="8" xfId="4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0" fontId="15" fillId="2" borderId="7" xfId="4" applyFont="1" applyFill="1" applyBorder="1" applyAlignment="1">
      <alignment horizontal="center"/>
    </xf>
    <xf numFmtId="1" fontId="15" fillId="2" borderId="7" xfId="4" applyNumberFormat="1" applyFont="1" applyFill="1" applyBorder="1" applyAlignment="1">
      <alignment horizontal="center"/>
    </xf>
    <xf numFmtId="1" fontId="15" fillId="2" borderId="7" xfId="1" applyNumberFormat="1" applyFont="1" applyFill="1" applyBorder="1" applyAlignment="1">
      <alignment horizontal="center"/>
    </xf>
    <xf numFmtId="0" fontId="15" fillId="2" borderId="0" xfId="1" applyFont="1" applyFill="1" applyBorder="1"/>
    <xf numFmtId="0" fontId="9" fillId="2" borderId="1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9" fillId="2" borderId="8" xfId="2" applyNumberFormat="1" applyFont="1" applyFill="1" applyBorder="1" applyAlignment="1">
      <alignment horizontal="center"/>
    </xf>
    <xf numFmtId="0" fontId="9" fillId="2" borderId="0" xfId="4" applyFont="1" applyFill="1"/>
    <xf numFmtId="0" fontId="15" fillId="2" borderId="0" xfId="4" applyFont="1" applyFill="1" applyAlignment="1">
      <alignment horizontal="center"/>
    </xf>
    <xf numFmtId="0" fontId="15" fillId="2" borderId="8" xfId="4" applyFont="1" applyFill="1" applyBorder="1" applyAlignment="1">
      <alignment horizontal="center"/>
    </xf>
    <xf numFmtId="164" fontId="15" fillId="2" borderId="6" xfId="1" applyNumberFormat="1" applyFont="1" applyFill="1" applyBorder="1" applyAlignment="1">
      <alignment horizontal="center"/>
    </xf>
    <xf numFmtId="164" fontId="15" fillId="2" borderId="10" xfId="4" applyNumberFormat="1" applyFont="1" applyFill="1" applyBorder="1" applyAlignment="1">
      <alignment horizontal="center"/>
    </xf>
    <xf numFmtId="164" fontId="15" fillId="2" borderId="7" xfId="4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7" fillId="0" borderId="6" xfId="0" applyFont="1" applyBorder="1"/>
    <xf numFmtId="164" fontId="7" fillId="0" borderId="9" xfId="0" applyNumberFormat="1" applyFont="1" applyBorder="1" applyAlignment="1">
      <alignment horizontal="center"/>
    </xf>
    <xf numFmtId="0" fontId="7" fillId="0" borderId="10" xfId="0" applyFont="1" applyBorder="1"/>
    <xf numFmtId="164" fontId="7" fillId="0" borderId="4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5" xfId="0" applyNumberFormat="1" applyFont="1" applyBorder="1" applyAlignment="1">
      <alignment horizontal="center"/>
    </xf>
    <xf numFmtId="0" fontId="15" fillId="0" borderId="0" xfId="4" applyFont="1"/>
    <xf numFmtId="0" fontId="9" fillId="2" borderId="0" xfId="8" applyFont="1" applyFill="1"/>
    <xf numFmtId="0" fontId="15" fillId="2" borderId="0" xfId="8" applyFont="1" applyFill="1"/>
    <xf numFmtId="0" fontId="15" fillId="2" borderId="6" xfId="8" applyFont="1" applyFill="1" applyBorder="1" applyAlignment="1">
      <alignment horizontal="center"/>
    </xf>
    <xf numFmtId="0" fontId="15" fillId="2" borderId="8" xfId="8" applyFont="1" applyFill="1" applyBorder="1"/>
    <xf numFmtId="164" fontId="15" fillId="2" borderId="8" xfId="8" applyNumberFormat="1" applyFont="1" applyFill="1" applyBorder="1" applyAlignment="1">
      <alignment horizontal="center"/>
    </xf>
    <xf numFmtId="0" fontId="15" fillId="0" borderId="0" xfId="8" applyFont="1"/>
    <xf numFmtId="0" fontId="9" fillId="0" borderId="0" xfId="8" applyFont="1"/>
    <xf numFmtId="0" fontId="6" fillId="0" borderId="8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17" fillId="0" borderId="0" xfId="8" applyFont="1"/>
    <xf numFmtId="1" fontId="6" fillId="0" borderId="8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9" fontId="9" fillId="0" borderId="17" xfId="0" applyNumberFormat="1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9" fontId="9" fillId="0" borderId="4" xfId="0" applyNumberFormat="1" applyFont="1" applyFill="1" applyBorder="1" applyAlignment="1">
      <alignment horizontal="center"/>
    </xf>
    <xf numFmtId="0" fontId="15" fillId="0" borderId="10" xfId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66" fontId="15" fillId="0" borderId="4" xfId="0" applyNumberFormat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15" fillId="0" borderId="6" xfId="1" applyFont="1" applyFill="1" applyBorder="1" applyAlignment="1">
      <alignment horizontal="left" vertical="center"/>
    </xf>
    <xf numFmtId="166" fontId="15" fillId="0" borderId="18" xfId="0" applyNumberFormat="1" applyFont="1" applyFill="1" applyBorder="1" applyAlignment="1">
      <alignment horizontal="center"/>
    </xf>
    <xf numFmtId="166" fontId="15" fillId="0" borderId="9" xfId="0" applyNumberFormat="1" applyFont="1" applyFill="1" applyBorder="1" applyAlignment="1">
      <alignment horizontal="center"/>
    </xf>
    <xf numFmtId="0" fontId="15" fillId="0" borderId="10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8" xfId="0" applyFont="1" applyFill="1" applyBorder="1"/>
    <xf numFmtId="167" fontId="15" fillId="0" borderId="14" xfId="2" applyNumberFormat="1" applyFont="1" applyFill="1" applyBorder="1" applyAlignment="1">
      <alignment horizontal="center"/>
    </xf>
    <xf numFmtId="167" fontId="15" fillId="0" borderId="2" xfId="2" applyNumberFormat="1" applyFont="1" applyFill="1" applyBorder="1" applyAlignment="1">
      <alignment horizontal="center"/>
    </xf>
    <xf numFmtId="167" fontId="15" fillId="0" borderId="3" xfId="2" applyNumberFormat="1" applyFont="1" applyFill="1" applyBorder="1" applyAlignment="1">
      <alignment horizontal="center"/>
    </xf>
    <xf numFmtId="0" fontId="9" fillId="0" borderId="15" xfId="0" applyFont="1" applyFill="1" applyBorder="1"/>
    <xf numFmtId="9" fontId="9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/>
    <xf numFmtId="0" fontId="15" fillId="0" borderId="16" xfId="0" applyFont="1" applyFill="1" applyBorder="1"/>
    <xf numFmtId="0" fontId="7" fillId="0" borderId="9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66" fontId="7" fillId="0" borderId="7" xfId="11" applyNumberFormat="1" applyFont="1" applyFill="1" applyBorder="1" applyAlignment="1">
      <alignment horizontal="center" vertical="center"/>
    </xf>
    <xf numFmtId="166" fontId="7" fillId="0" borderId="5" xfId="11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18" fillId="0" borderId="0" xfId="0" applyFont="1"/>
    <xf numFmtId="0" fontId="9" fillId="0" borderId="0" xfId="4" applyFont="1"/>
    <xf numFmtId="0" fontId="15" fillId="0" borderId="6" xfId="4" applyFont="1" applyBorder="1" applyAlignment="1">
      <alignment horizontal="center"/>
    </xf>
    <xf numFmtId="0" fontId="15" fillId="0" borderId="10" xfId="4" applyFont="1" applyBorder="1" applyAlignment="1">
      <alignment horizontal="center"/>
    </xf>
    <xf numFmtId="0" fontId="15" fillId="0" borderId="6" xfId="4" applyFont="1" applyBorder="1"/>
    <xf numFmtId="0" fontId="15" fillId="0" borderId="10" xfId="4" applyFont="1" applyBorder="1"/>
    <xf numFmtId="0" fontId="9" fillId="0" borderId="7" xfId="4" applyFont="1" applyBorder="1"/>
    <xf numFmtId="0" fontId="9" fillId="0" borderId="7" xfId="4" applyFont="1" applyBorder="1" applyAlignment="1">
      <alignment horizontal="center"/>
    </xf>
    <xf numFmtId="3" fontId="9" fillId="2" borderId="0" xfId="4" applyNumberFormat="1" applyFont="1" applyFill="1" applyBorder="1"/>
    <xf numFmtId="0" fontId="15" fillId="0" borderId="8" xfId="4" applyFont="1" applyBorder="1"/>
    <xf numFmtId="164" fontId="15" fillId="0" borderId="8" xfId="4" applyNumberFormat="1" applyFont="1" applyBorder="1" applyAlignment="1">
      <alignment horizontal="center"/>
    </xf>
    <xf numFmtId="0" fontId="7" fillId="0" borderId="8" xfId="0" applyFont="1" applyBorder="1"/>
    <xf numFmtId="164" fontId="7" fillId="0" borderId="8" xfId="0" applyNumberFormat="1" applyFont="1" applyBorder="1"/>
    <xf numFmtId="0" fontId="7" fillId="0" borderId="0" xfId="0" applyFont="1" applyAlignment="1"/>
    <xf numFmtId="164" fontId="7" fillId="0" borderId="10" xfId="0" applyNumberFormat="1" applyFont="1" applyBorder="1"/>
    <xf numFmtId="164" fontId="7" fillId="0" borderId="7" xfId="0" applyNumberFormat="1" applyFont="1" applyBorder="1"/>
    <xf numFmtId="0" fontId="6" fillId="0" borderId="8" xfId="0" applyFont="1" applyBorder="1" applyAlignment="1">
      <alignment horizontal="center"/>
    </xf>
    <xf numFmtId="164" fontId="15" fillId="0" borderId="8" xfId="4" applyNumberFormat="1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164" fontId="15" fillId="0" borderId="6" xfId="4" applyNumberFormat="1" applyFont="1" applyBorder="1" applyAlignment="1">
      <alignment horizontal="center" vertical="center"/>
    </xf>
    <xf numFmtId="164" fontId="15" fillId="0" borderId="10" xfId="4" applyNumberFormat="1" applyFont="1" applyBorder="1" applyAlignment="1">
      <alignment horizontal="center" vertical="center"/>
    </xf>
    <xf numFmtId="164" fontId="15" fillId="0" borderId="7" xfId="4" applyNumberFormat="1" applyFont="1" applyBorder="1" applyAlignment="1">
      <alignment horizontal="center" vertical="center"/>
    </xf>
    <xf numFmtId="0" fontId="15" fillId="0" borderId="8" xfId="4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164" fontId="15" fillId="0" borderId="8" xfId="4" applyNumberFormat="1" applyFont="1" applyBorder="1" applyAlignment="1">
      <alignment horizontal="center"/>
    </xf>
    <xf numFmtId="0" fontId="15" fillId="0" borderId="8" xfId="4" applyFont="1" applyBorder="1" applyAlignment="1">
      <alignment horizontal="center"/>
    </xf>
    <xf numFmtId="0" fontId="15" fillId="2" borderId="8" xfId="8" applyFont="1" applyFill="1" applyBorder="1" applyAlignment="1">
      <alignment horizontal="center"/>
    </xf>
    <xf numFmtId="0" fontId="15" fillId="2" borderId="1" xfId="8" applyFont="1" applyFill="1" applyBorder="1" applyAlignment="1">
      <alignment horizontal="center"/>
    </xf>
    <xf numFmtId="0" fontId="15" fillId="2" borderId="2" xfId="8" applyFont="1" applyFill="1" applyBorder="1" applyAlignment="1">
      <alignment horizontal="center"/>
    </xf>
    <xf numFmtId="0" fontId="15" fillId="2" borderId="3" xfId="8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</cellXfs>
  <cellStyles count="12">
    <cellStyle name="Euro" xfId="9"/>
    <cellStyle name="Motif" xfId="1"/>
    <cellStyle name="Motif 2" xfId="2"/>
    <cellStyle name="Normal" xfId="0" builtinId="0"/>
    <cellStyle name="Normal 2" xfId="6"/>
    <cellStyle name="Normal 3" xfId="3"/>
    <cellStyle name="Normal 3 2" xfId="7"/>
    <cellStyle name="Normal 4" xfId="4"/>
    <cellStyle name="Normal 5" xfId="8"/>
    <cellStyle name="Normal 6" xfId="10"/>
    <cellStyle name="Pourcentage" xfId="11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ES_SANTE/2018/Rapport%20CNS/Excel/CNS-R2018-Fiche%20C-Optiq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ES_SANTE/2021/Rapport%20CNS/Excel/CNS-R2021%20-%20C14%20-%20Fiche%20biens%20hors%20opt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-ME"/>
      <sheetName val="Fig 1,2"/>
      <sheetName val="Fig 3"/>
      <sheetName val="Fig 4"/>
      <sheetName val="base_fin"/>
    </sheetNames>
    <sheetDataSet>
      <sheetData sheetId="0"/>
      <sheetData sheetId="1">
        <row r="23">
          <cell r="C23">
            <v>2008</v>
          </cell>
        </row>
      </sheetData>
      <sheetData sheetId="2">
        <row r="9">
          <cell r="A9" t="str">
            <v>Verres</v>
          </cell>
        </row>
      </sheetData>
      <sheetData sheetId="3">
        <row r="3">
          <cell r="D3">
            <v>2008</v>
          </cell>
        </row>
      </sheetData>
      <sheetData sheetId="4">
        <row r="3">
          <cell r="I3">
            <v>486.26996950976678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VOLPRIX"/>
      <sheetName val="data_financement"/>
      <sheetName val="data_Mens"/>
      <sheetName val="tab1"/>
      <sheetName val="tab2_100santé"/>
      <sheetName val="tab3_financement"/>
      <sheetName val="graph1_mens"/>
      <sheetName val="100 santé DSS"/>
      <sheetName val="DMSUS"/>
      <sheetName val="lieux-exec"/>
    </sheetNames>
    <sheetDataSet>
      <sheetData sheetId="0"/>
      <sheetData sheetId="1"/>
      <sheetData sheetId="2"/>
      <sheetData sheetId="3">
        <row r="2">
          <cell r="F2">
            <v>4839.9135890682601</v>
          </cell>
          <cell r="G2">
            <v>5154.5239560537402</v>
          </cell>
          <cell r="H2">
            <v>5498.6844752486804</v>
          </cell>
          <cell r="I2">
            <v>5779.5658746366098</v>
          </cell>
        </row>
        <row r="3">
          <cell r="F3">
            <v>1377.9189088892599</v>
          </cell>
          <cell r="G3">
            <v>1455.46256347192</v>
          </cell>
          <cell r="H3">
            <v>1565.0785300329201</v>
          </cell>
          <cell r="I3">
            <v>1639.8123656078201</v>
          </cell>
        </row>
        <row r="4">
          <cell r="F4">
            <v>829.54760278000003</v>
          </cell>
          <cell r="G4">
            <v>864.73029592</v>
          </cell>
          <cell r="H4">
            <v>924.96978317443802</v>
          </cell>
          <cell r="I4">
            <v>1009.9110961973799</v>
          </cell>
        </row>
        <row r="5">
          <cell r="F5">
            <v>162.072272076226</v>
          </cell>
          <cell r="G5">
            <v>167.533940048982</v>
          </cell>
          <cell r="H5">
            <v>175.70732216309</v>
          </cell>
          <cell r="I5">
            <v>181.21719454584201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B6DEE9"/>
      </a:dk2>
      <a:lt2>
        <a:srgbClr val="CEE8EF"/>
      </a:lt2>
      <a:accent1>
        <a:srgbClr val="00A8C5"/>
      </a:accent1>
      <a:accent2>
        <a:srgbClr val="F2A0A0"/>
      </a:accent2>
      <a:accent3>
        <a:srgbClr val="84BD56"/>
      </a:accent3>
      <a:accent4>
        <a:srgbClr val="FEE049"/>
      </a:accent4>
      <a:accent5>
        <a:srgbClr val="266931"/>
      </a:accent5>
      <a:accent6>
        <a:srgbClr val="E4793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M18"/>
  <sheetViews>
    <sheetView showGridLines="0" workbookViewId="0">
      <selection activeCell="A18" sqref="A18:XFD18"/>
    </sheetView>
  </sheetViews>
  <sheetFormatPr baseColWidth="10" defaultRowHeight="11.25" x14ac:dyDescent="0.2"/>
  <cols>
    <col min="1" max="1" width="3.7109375" style="2" customWidth="1"/>
    <col min="2" max="2" width="29.85546875" style="2" customWidth="1"/>
    <col min="3" max="7" width="12.7109375" style="2" customWidth="1"/>
    <col min="8" max="16384" width="11.42578125" style="2"/>
  </cols>
  <sheetData>
    <row r="2" spans="2:13" x14ac:dyDescent="0.2">
      <c r="B2" s="1" t="s">
        <v>86</v>
      </c>
    </row>
    <row r="3" spans="2:13" x14ac:dyDescent="0.2">
      <c r="M3" s="3" t="s">
        <v>15</v>
      </c>
    </row>
    <row r="4" spans="2:13" ht="24" x14ac:dyDescent="0.2">
      <c r="B4" s="4"/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 t="s">
        <v>119</v>
      </c>
    </row>
    <row r="5" spans="2:13" x14ac:dyDescent="0.2">
      <c r="B5" s="4" t="s">
        <v>20</v>
      </c>
      <c r="C5" s="4">
        <v>32950</v>
      </c>
      <c r="D5" s="5">
        <v>32658.733623196986</v>
      </c>
      <c r="E5" s="5">
        <v>32083.759097084625</v>
      </c>
      <c r="F5" s="5">
        <v>32479.333089507832</v>
      </c>
      <c r="G5" s="5">
        <v>32068.251303626836</v>
      </c>
      <c r="H5" s="4">
        <v>31898</v>
      </c>
      <c r="I5" s="4">
        <v>31771</v>
      </c>
      <c r="J5" s="4">
        <v>31477</v>
      </c>
      <c r="K5" s="4">
        <v>31257</v>
      </c>
      <c r="L5" s="4">
        <v>30201</v>
      </c>
      <c r="M5" s="4">
        <v>30284</v>
      </c>
    </row>
    <row r="6" spans="2:13" x14ac:dyDescent="0.2">
      <c r="B6" s="6" t="s">
        <v>21</v>
      </c>
      <c r="C6" s="7">
        <v>30218</v>
      </c>
      <c r="D6" s="7">
        <v>29703.23046825653</v>
      </c>
      <c r="E6" s="7">
        <v>29200.270060720009</v>
      </c>
      <c r="F6" s="7">
        <v>30059.409197310571</v>
      </c>
      <c r="G6" s="7">
        <v>29573.690861620678</v>
      </c>
      <c r="H6" s="7">
        <v>29635</v>
      </c>
      <c r="I6" s="7">
        <v>29740</v>
      </c>
      <c r="J6" s="7">
        <v>29798</v>
      </c>
      <c r="K6" s="7">
        <v>30080</v>
      </c>
      <c r="L6" s="7">
        <v>30289</v>
      </c>
      <c r="M6" s="8"/>
    </row>
    <row r="7" spans="2:13" x14ac:dyDescent="0.2">
      <c r="B7" s="9" t="s">
        <v>16</v>
      </c>
      <c r="C7" s="10">
        <v>1525</v>
      </c>
      <c r="D7" s="10">
        <v>1672.84207383024</v>
      </c>
      <c r="E7" s="10">
        <v>1609.39173724532</v>
      </c>
      <c r="F7" s="10">
        <v>2877.8708517343098</v>
      </c>
      <c r="G7" s="10">
        <v>2808.3711573191299</v>
      </c>
      <c r="H7" s="10">
        <v>2936</v>
      </c>
      <c r="I7" s="10">
        <v>3187</v>
      </c>
      <c r="J7" s="10">
        <v>2636</v>
      </c>
      <c r="K7" s="10">
        <v>2405</v>
      </c>
      <c r="L7" s="10">
        <v>2115</v>
      </c>
      <c r="M7" s="8"/>
    </row>
    <row r="8" spans="2:13" x14ac:dyDescent="0.2">
      <c r="B8" s="9" t="s">
        <v>17</v>
      </c>
      <c r="C8" s="11">
        <v>0</v>
      </c>
      <c r="D8" s="11">
        <v>0</v>
      </c>
      <c r="E8" s="11">
        <v>0</v>
      </c>
      <c r="F8" s="12">
        <v>2.4847458372939999E-4</v>
      </c>
      <c r="G8" s="12">
        <v>2179.72245733713</v>
      </c>
      <c r="H8" s="10">
        <v>2728</v>
      </c>
      <c r="I8" s="10">
        <v>2693</v>
      </c>
      <c r="J8" s="10">
        <v>2658</v>
      </c>
      <c r="K8" s="10">
        <v>3526</v>
      </c>
      <c r="L8" s="10">
        <v>3990</v>
      </c>
      <c r="M8" s="8"/>
    </row>
    <row r="9" spans="2:13" x14ac:dyDescent="0.2">
      <c r="B9" s="6" t="s">
        <v>2</v>
      </c>
      <c r="C9" s="7">
        <v>2908</v>
      </c>
      <c r="D9" s="7">
        <v>3011.0900046659399</v>
      </c>
      <c r="E9" s="7">
        <v>2877.4189859712901</v>
      </c>
      <c r="F9" s="7">
        <v>2790.22846554435</v>
      </c>
      <c r="G9" s="7">
        <v>2841.1017109403301</v>
      </c>
      <c r="H9" s="7">
        <v>2806</v>
      </c>
      <c r="I9" s="7">
        <v>2746</v>
      </c>
      <c r="J9" s="7">
        <v>2810</v>
      </c>
      <c r="K9" s="7">
        <v>2573</v>
      </c>
      <c r="L9" s="7">
        <v>2314</v>
      </c>
      <c r="M9" s="8"/>
    </row>
    <row r="10" spans="2:13" x14ac:dyDescent="0.2">
      <c r="B10" s="6" t="s">
        <v>1</v>
      </c>
      <c r="C10" s="13">
        <v>82</v>
      </c>
      <c r="D10" s="14">
        <v>190.99984129747801</v>
      </c>
      <c r="E10" s="14">
        <v>325.95214851440898</v>
      </c>
      <c r="F10" s="14">
        <v>335.52619786702297</v>
      </c>
      <c r="G10" s="14">
        <v>327.60765638126202</v>
      </c>
      <c r="H10" s="13">
        <v>331</v>
      </c>
      <c r="I10" s="13">
        <v>386</v>
      </c>
      <c r="J10" s="13">
        <v>333</v>
      </c>
      <c r="K10" s="13">
        <v>242</v>
      </c>
      <c r="L10" s="13">
        <v>99</v>
      </c>
      <c r="M10" s="8"/>
    </row>
    <row r="11" spans="2:13" x14ac:dyDescent="0.2">
      <c r="B11" s="15" t="s">
        <v>22</v>
      </c>
      <c r="C11" s="16">
        <v>-257</v>
      </c>
      <c r="D11" s="17">
        <v>-246.586691022965</v>
      </c>
      <c r="E11" s="17">
        <v>-319.88209812108602</v>
      </c>
      <c r="F11" s="17">
        <v>-705.830771214111</v>
      </c>
      <c r="G11" s="17">
        <v>-674.14892531543103</v>
      </c>
      <c r="H11" s="16">
        <v>-875</v>
      </c>
      <c r="I11" s="18">
        <v>-1101</v>
      </c>
      <c r="J11" s="18">
        <v>-1465</v>
      </c>
      <c r="K11" s="18">
        <v>-1639</v>
      </c>
      <c r="L11" s="18">
        <v>-2501</v>
      </c>
      <c r="M11" s="16"/>
    </row>
    <row r="12" spans="2:13" x14ac:dyDescent="0.2">
      <c r="B12" s="6" t="s">
        <v>0</v>
      </c>
      <c r="C12" s="19">
        <v>0.1</v>
      </c>
      <c r="D12" s="20">
        <v>-0.88536993444347445</v>
      </c>
      <c r="E12" s="20">
        <v>-1.76055364775074</v>
      </c>
      <c r="F12" s="20">
        <v>1.2329415366391885</v>
      </c>
      <c r="G12" s="21">
        <v>-1.2656718804790614</v>
      </c>
      <c r="H12" s="19">
        <v>-0.5</v>
      </c>
      <c r="I12" s="19">
        <v>-0.4</v>
      </c>
      <c r="J12" s="19">
        <v>-0.9</v>
      </c>
      <c r="K12" s="19">
        <v>-0.7</v>
      </c>
      <c r="L12" s="19">
        <v>-3.4</v>
      </c>
      <c r="M12" s="8">
        <v>-3.1</v>
      </c>
    </row>
    <row r="13" spans="2:13" x14ac:dyDescent="0.2">
      <c r="B13" s="6" t="s">
        <v>18</v>
      </c>
      <c r="C13" s="13">
        <v>-2.1</v>
      </c>
      <c r="D13" s="21">
        <v>-3.2966299000087815</v>
      </c>
      <c r="E13" s="21">
        <v>-4.7826496571935166</v>
      </c>
      <c r="F13" s="21">
        <v>-4.8565893232289312</v>
      </c>
      <c r="G13" s="21">
        <v>-3.9769063741285891</v>
      </c>
      <c r="H13" s="13">
        <v>-3.9</v>
      </c>
      <c r="I13" s="13">
        <v>-3.4</v>
      </c>
      <c r="J13" s="13">
        <v>-4.5</v>
      </c>
      <c r="K13" s="13">
        <v>-4.5999999999999996</v>
      </c>
      <c r="L13" s="13">
        <v>-7</v>
      </c>
      <c r="M13" s="22" t="s">
        <v>19</v>
      </c>
    </row>
    <row r="14" spans="2:13" x14ac:dyDescent="0.2">
      <c r="B14" s="15" t="s">
        <v>23</v>
      </c>
      <c r="C14" s="16">
        <v>2.2000000000000002</v>
      </c>
      <c r="D14" s="23">
        <v>2.4934601173382731</v>
      </c>
      <c r="E14" s="23">
        <v>3.1738921515485004</v>
      </c>
      <c r="F14" s="23">
        <v>6.4003705738025047</v>
      </c>
      <c r="G14" s="23">
        <v>2.8235233747135169</v>
      </c>
      <c r="H14" s="16">
        <v>3.5</v>
      </c>
      <c r="I14" s="16">
        <v>3.2</v>
      </c>
      <c r="J14" s="16">
        <v>3.8</v>
      </c>
      <c r="K14" s="16">
        <v>4.0999999999999996</v>
      </c>
      <c r="L14" s="16">
        <v>3.9</v>
      </c>
      <c r="M14" s="24" t="s">
        <v>19</v>
      </c>
    </row>
    <row r="15" spans="2:13" ht="12.75" x14ac:dyDescent="0.2">
      <c r="B15" s="25" t="s">
        <v>120</v>
      </c>
    </row>
    <row r="16" spans="2:13" x14ac:dyDescent="0.2">
      <c r="B16" s="182" t="s">
        <v>154</v>
      </c>
    </row>
    <row r="17" spans="2:2" x14ac:dyDescent="0.2">
      <c r="B17" s="26" t="s">
        <v>121</v>
      </c>
    </row>
    <row r="18" spans="2:2" x14ac:dyDescent="0.2">
      <c r="B18" s="2" t="s">
        <v>122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Q9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91" customWidth="1"/>
    <col min="2" max="2" width="19.42578125" style="91" customWidth="1"/>
    <col min="3" max="13" width="11.42578125" style="91"/>
    <col min="14" max="14" width="11.42578125" style="91" customWidth="1"/>
    <col min="15" max="16384" width="11.42578125" style="91"/>
  </cols>
  <sheetData>
    <row r="1" spans="2:17" x14ac:dyDescent="0.2">
      <c r="I1" s="103"/>
      <c r="J1" s="103"/>
      <c r="K1" s="103"/>
      <c r="L1" s="103"/>
      <c r="M1" s="103"/>
      <c r="N1" s="103"/>
      <c r="O1" s="103"/>
      <c r="P1" s="103"/>
      <c r="Q1" s="103"/>
    </row>
    <row r="2" spans="2:17" x14ac:dyDescent="0.2">
      <c r="B2" s="1" t="s">
        <v>108</v>
      </c>
      <c r="H2" s="2"/>
      <c r="I2" s="2"/>
      <c r="J2" s="2"/>
      <c r="K2" s="2"/>
      <c r="L2" s="2"/>
      <c r="M2" s="103"/>
      <c r="N2" s="103"/>
      <c r="O2" s="103"/>
      <c r="P2" s="103"/>
      <c r="Q2" s="103"/>
    </row>
    <row r="3" spans="2:17" x14ac:dyDescent="0.2">
      <c r="C3" s="2"/>
      <c r="D3" s="2"/>
      <c r="E3" s="2"/>
      <c r="F3" s="2"/>
      <c r="G3" s="2"/>
      <c r="H3" s="2"/>
      <c r="I3" s="2"/>
      <c r="J3" s="2"/>
      <c r="K3" s="2"/>
      <c r="L3" s="3" t="s">
        <v>13</v>
      </c>
    </row>
    <row r="4" spans="2:17" x14ac:dyDescent="0.2">
      <c r="B4" s="93"/>
      <c r="C4" s="29">
        <v>2011</v>
      </c>
      <c r="D4" s="29">
        <v>2012</v>
      </c>
      <c r="E4" s="29">
        <v>2013</v>
      </c>
      <c r="F4" s="29">
        <v>2014</v>
      </c>
      <c r="G4" s="29">
        <v>2015</v>
      </c>
      <c r="H4" s="29">
        <v>2016</v>
      </c>
      <c r="I4" s="29">
        <v>2017</v>
      </c>
      <c r="J4" s="29">
        <v>2018</v>
      </c>
      <c r="K4" s="29">
        <v>2019</v>
      </c>
      <c r="L4" s="29">
        <v>2020</v>
      </c>
    </row>
    <row r="5" spans="2:17" x14ac:dyDescent="0.2">
      <c r="B5" s="93" t="s">
        <v>60</v>
      </c>
      <c r="C5" s="29">
        <v>5693</v>
      </c>
      <c r="D5" s="104">
        <v>5915.5710561919695</v>
      </c>
      <c r="E5" s="104">
        <v>5970.7075259807698</v>
      </c>
      <c r="F5" s="104">
        <v>6029.7083992404096</v>
      </c>
      <c r="G5" s="104">
        <v>6145.7636011525901</v>
      </c>
      <c r="H5" s="29">
        <v>6181</v>
      </c>
      <c r="I5" s="29">
        <v>6091</v>
      </c>
      <c r="J5" s="29">
        <v>6362</v>
      </c>
      <c r="K5" s="29">
        <v>6792</v>
      </c>
      <c r="L5" s="29">
        <v>6296</v>
      </c>
    </row>
    <row r="6" spans="2:17" x14ac:dyDescent="0.2">
      <c r="B6" s="60" t="s">
        <v>0</v>
      </c>
      <c r="C6" s="39">
        <v>4.7</v>
      </c>
      <c r="D6" s="105">
        <v>3.9013857790024673</v>
      </c>
      <c r="E6" s="105">
        <v>0.93205658870560626</v>
      </c>
      <c r="F6" s="105">
        <v>0.98817222251982173</v>
      </c>
      <c r="G6" s="105">
        <v>1.9247232905458418</v>
      </c>
      <c r="H6" s="39">
        <v>0.6</v>
      </c>
      <c r="I6" s="39">
        <v>-1.4</v>
      </c>
      <c r="J6" s="39">
        <v>4.4000000000000004</v>
      </c>
      <c r="K6" s="39">
        <v>6.8</v>
      </c>
      <c r="L6" s="39">
        <v>-7.3</v>
      </c>
    </row>
    <row r="7" spans="2:17" x14ac:dyDescent="0.2">
      <c r="B7" s="6" t="s">
        <v>61</v>
      </c>
      <c r="C7" s="31">
        <v>-0.1</v>
      </c>
      <c r="D7" s="62">
        <v>0.81883713299551175</v>
      </c>
      <c r="E7" s="62">
        <v>0.51563908893278665</v>
      </c>
      <c r="F7" s="62">
        <v>0.83143735772135585</v>
      </c>
      <c r="G7" s="62">
        <v>-0.33862218000632538</v>
      </c>
      <c r="H7" s="31">
        <v>-0.6</v>
      </c>
      <c r="I7" s="31">
        <v>0.1</v>
      </c>
      <c r="J7" s="31">
        <v>1.2</v>
      </c>
      <c r="K7" s="31">
        <v>0.6</v>
      </c>
      <c r="L7" s="31">
        <v>0.6</v>
      </c>
    </row>
    <row r="8" spans="2:17" x14ac:dyDescent="0.2">
      <c r="B8" s="15" t="s">
        <v>62</v>
      </c>
      <c r="C8" s="46">
        <v>4.8</v>
      </c>
      <c r="D8" s="63">
        <v>3.0575125975125133</v>
      </c>
      <c r="E8" s="63">
        <v>0.41428130343416569</v>
      </c>
      <c r="F8" s="63">
        <v>0.15544245813180169</v>
      </c>
      <c r="G8" s="63">
        <v>2.2710357011521296</v>
      </c>
      <c r="H8" s="46">
        <v>1.2</v>
      </c>
      <c r="I8" s="46">
        <v>-1.5</v>
      </c>
      <c r="J8" s="46">
        <v>3.2</v>
      </c>
      <c r="K8" s="46">
        <v>6.2</v>
      </c>
      <c r="L8" s="46">
        <v>-7.9</v>
      </c>
    </row>
    <row r="9" spans="2:17" x14ac:dyDescent="0.2">
      <c r="B9" s="2" t="s">
        <v>134</v>
      </c>
      <c r="H9" s="2"/>
      <c r="I9" s="2"/>
      <c r="J9" s="2"/>
      <c r="K9" s="2"/>
      <c r="L9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L8"/>
  <sheetViews>
    <sheetView showGridLines="0" zoomScaleNormal="100" workbookViewId="0">
      <selection sqref="A1:XFD1048576"/>
    </sheetView>
  </sheetViews>
  <sheetFormatPr baseColWidth="10" defaultRowHeight="11.25" x14ac:dyDescent="0.2"/>
  <cols>
    <col min="1" max="1" width="3.7109375" style="91" customWidth="1"/>
    <col min="2" max="2" width="21" style="91" customWidth="1"/>
    <col min="3" max="12" width="8.7109375" style="91" customWidth="1"/>
    <col min="13" max="16384" width="11.42578125" style="91"/>
  </cols>
  <sheetData>
    <row r="1" spans="2:12" x14ac:dyDescent="0.2">
      <c r="B1" s="1"/>
      <c r="C1" s="1"/>
      <c r="D1" s="1"/>
      <c r="E1" s="1"/>
      <c r="F1" s="1"/>
    </row>
    <row r="2" spans="2:12" x14ac:dyDescent="0.2">
      <c r="B2" s="92" t="s">
        <v>109</v>
      </c>
    </row>
    <row r="3" spans="2:12" x14ac:dyDescent="0.2">
      <c r="F3" s="65"/>
      <c r="L3" s="3" t="s">
        <v>14</v>
      </c>
    </row>
    <row r="4" spans="2:12" x14ac:dyDescent="0.2">
      <c r="B4" s="93"/>
      <c r="C4" s="94">
        <v>2011</v>
      </c>
      <c r="D4" s="95">
        <v>2012</v>
      </c>
      <c r="E4" s="95">
        <v>2013</v>
      </c>
      <c r="F4" s="95">
        <v>2014</v>
      </c>
      <c r="G4" s="95">
        <v>2015</v>
      </c>
      <c r="H4" s="95">
        <v>2016</v>
      </c>
      <c r="I4" s="95">
        <v>2017</v>
      </c>
      <c r="J4" s="95">
        <v>2018</v>
      </c>
      <c r="K4" s="95">
        <v>2019</v>
      </c>
      <c r="L4" s="96">
        <v>2020</v>
      </c>
    </row>
    <row r="5" spans="2:12" x14ac:dyDescent="0.2">
      <c r="B5" s="60" t="s">
        <v>0</v>
      </c>
      <c r="C5" s="97">
        <v>4.7242124096368201</v>
      </c>
      <c r="D5" s="98">
        <v>3.9013857790024673</v>
      </c>
      <c r="E5" s="98">
        <v>0.93205658870560626</v>
      </c>
      <c r="F5" s="98">
        <v>0.98817222251982173</v>
      </c>
      <c r="G5" s="98">
        <v>1.9247232905458418</v>
      </c>
      <c r="H5" s="98">
        <v>0.56854299890757432</v>
      </c>
      <c r="I5" s="98">
        <v>-1.445379675971239</v>
      </c>
      <c r="J5" s="98">
        <v>4.4347892836402565</v>
      </c>
      <c r="K5" s="98">
        <v>6.7628882441778586</v>
      </c>
      <c r="L5" s="80">
        <v>-7.3042676153236528</v>
      </c>
    </row>
    <row r="6" spans="2:12" x14ac:dyDescent="0.2">
      <c r="B6" s="6" t="s">
        <v>61</v>
      </c>
      <c r="C6" s="99">
        <v>-5.6023892345038462E-2</v>
      </c>
      <c r="D6" s="100">
        <v>0.81883713299551175</v>
      </c>
      <c r="E6" s="100">
        <v>0.51563908893278665</v>
      </c>
      <c r="F6" s="100">
        <v>0.83143735772135585</v>
      </c>
      <c r="G6" s="100">
        <v>-0.33862218000632538</v>
      </c>
      <c r="H6" s="100">
        <v>-0.59120323477405634</v>
      </c>
      <c r="I6" s="100">
        <v>5.2971472641488049E-2</v>
      </c>
      <c r="J6" s="100">
        <v>1.2322828353589586</v>
      </c>
      <c r="K6" s="100">
        <v>0.55135204488030354</v>
      </c>
      <c r="L6" s="82">
        <v>0.60187346678156928</v>
      </c>
    </row>
    <row r="7" spans="2:12" x14ac:dyDescent="0.2">
      <c r="B7" s="15" t="s">
        <v>62</v>
      </c>
      <c r="C7" s="101">
        <v>4.7829158776240916</v>
      </c>
      <c r="D7" s="102">
        <v>3.0575125975125133</v>
      </c>
      <c r="E7" s="102">
        <v>0.41428130343416569</v>
      </c>
      <c r="F7" s="102">
        <v>0.15544245813180169</v>
      </c>
      <c r="G7" s="102">
        <v>2.2710357011521296</v>
      </c>
      <c r="H7" s="102">
        <v>1.1666434676003661</v>
      </c>
      <c r="I7" s="102">
        <v>-1.4975578701552479</v>
      </c>
      <c r="J7" s="102">
        <v>3.163522898609088</v>
      </c>
      <c r="K7" s="102">
        <v>6.1774765559841285</v>
      </c>
      <c r="L7" s="84">
        <v>-7.8588408045063005</v>
      </c>
    </row>
    <row r="8" spans="2:12" x14ac:dyDescent="0.2">
      <c r="B8" s="85" t="s">
        <v>130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2:Z9"/>
  <sheetViews>
    <sheetView showGridLines="0" zoomScaleNormal="100" workbookViewId="0">
      <selection sqref="A1:XFD1048576"/>
    </sheetView>
  </sheetViews>
  <sheetFormatPr baseColWidth="10" defaultRowHeight="11.25" x14ac:dyDescent="0.2"/>
  <cols>
    <col min="1" max="1" width="3.7109375" style="87" customWidth="1"/>
    <col min="2" max="2" width="20.85546875" style="87" customWidth="1"/>
    <col min="3" max="26" width="4.7109375" style="87" customWidth="1"/>
    <col min="27" max="16384" width="11.42578125" style="87"/>
  </cols>
  <sheetData>
    <row r="2" spans="2:26" x14ac:dyDescent="0.2">
      <c r="B2" s="86" t="s">
        <v>110</v>
      </c>
    </row>
    <row r="3" spans="2:26" x14ac:dyDescent="0.2">
      <c r="B3" s="2"/>
    </row>
    <row r="4" spans="2:26" x14ac:dyDescent="0.2">
      <c r="C4" s="170">
        <v>2019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>
        <v>2020</v>
      </c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3"/>
    </row>
    <row r="5" spans="2:26" x14ac:dyDescent="0.2">
      <c r="C5" s="88" t="s">
        <v>24</v>
      </c>
      <c r="D5" s="88" t="s">
        <v>25</v>
      </c>
      <c r="E5" s="88" t="s">
        <v>26</v>
      </c>
      <c r="F5" s="88" t="s">
        <v>27</v>
      </c>
      <c r="G5" s="88" t="s">
        <v>26</v>
      </c>
      <c r="H5" s="88" t="s">
        <v>24</v>
      </c>
      <c r="I5" s="88" t="s">
        <v>24</v>
      </c>
      <c r="J5" s="88" t="s">
        <v>27</v>
      </c>
      <c r="K5" s="88" t="s">
        <v>28</v>
      </c>
      <c r="L5" s="88" t="s">
        <v>29</v>
      </c>
      <c r="M5" s="88" t="s">
        <v>30</v>
      </c>
      <c r="N5" s="88" t="s">
        <v>31</v>
      </c>
      <c r="O5" s="88" t="s">
        <v>24</v>
      </c>
      <c r="P5" s="88" t="s">
        <v>25</v>
      </c>
      <c r="Q5" s="88" t="s">
        <v>26</v>
      </c>
      <c r="R5" s="88" t="s">
        <v>27</v>
      </c>
      <c r="S5" s="88" t="s">
        <v>26</v>
      </c>
      <c r="T5" s="88" t="s">
        <v>24</v>
      </c>
      <c r="U5" s="88" t="s">
        <v>24</v>
      </c>
      <c r="V5" s="88" t="s">
        <v>27</v>
      </c>
      <c r="W5" s="88" t="s">
        <v>28</v>
      </c>
      <c r="X5" s="88" t="s">
        <v>29</v>
      </c>
      <c r="Y5" s="88" t="s">
        <v>30</v>
      </c>
      <c r="Z5" s="88" t="s">
        <v>31</v>
      </c>
    </row>
    <row r="6" spans="2:26" x14ac:dyDescent="0.2">
      <c r="B6" s="89" t="s">
        <v>32</v>
      </c>
      <c r="C6" s="90">
        <v>100</v>
      </c>
      <c r="D6" s="90">
        <v>97.707009256399431</v>
      </c>
      <c r="E6" s="90">
        <v>99.101884112442974</v>
      </c>
      <c r="F6" s="90">
        <v>102.69614310084285</v>
      </c>
      <c r="G6" s="90">
        <v>102.73289252959015</v>
      </c>
      <c r="H6" s="90">
        <v>92.488000999426959</v>
      </c>
      <c r="I6" s="90">
        <v>98.718959283529244</v>
      </c>
      <c r="J6" s="90">
        <v>97.338372102080342</v>
      </c>
      <c r="K6" s="90">
        <v>91.098214839443102</v>
      </c>
      <c r="L6" s="90">
        <v>95.306770096046748</v>
      </c>
      <c r="M6" s="90">
        <v>96.13601676674044</v>
      </c>
      <c r="N6" s="90">
        <v>101.93212232543804</v>
      </c>
      <c r="O6" s="90">
        <v>72.995922654724822</v>
      </c>
      <c r="P6" s="90">
        <v>107.71208332836592</v>
      </c>
      <c r="Q6" s="90">
        <v>57.229849408943423</v>
      </c>
      <c r="R6" s="90">
        <v>7.3652916468305456</v>
      </c>
      <c r="S6" s="90">
        <v>65.478271569797641</v>
      </c>
      <c r="T6" s="90">
        <v>128.37763728114646</v>
      </c>
      <c r="U6" s="90">
        <v>113.17612394116452</v>
      </c>
      <c r="V6" s="90">
        <v>106.77758760018217</v>
      </c>
      <c r="W6" s="90">
        <v>110.76054601484883</v>
      </c>
      <c r="X6" s="90">
        <v>111.33326125259418</v>
      </c>
      <c r="Y6" s="90">
        <v>96.754615634738542</v>
      </c>
      <c r="Z6" s="90">
        <v>103.33155650311744</v>
      </c>
    </row>
    <row r="7" spans="2:26" x14ac:dyDescent="0.2">
      <c r="B7" s="26" t="s">
        <v>131</v>
      </c>
    </row>
    <row r="8" spans="2:26" x14ac:dyDescent="0.2">
      <c r="B8" s="26" t="s">
        <v>132</v>
      </c>
    </row>
    <row r="9" spans="2:26" x14ac:dyDescent="0.2">
      <c r="B9" s="87" t="s">
        <v>133</v>
      </c>
    </row>
  </sheetData>
  <mergeCells count="2">
    <mergeCell ref="C4:N4"/>
    <mergeCell ref="O4:Z4"/>
  </mergeCells>
  <pageMargins left="0.7" right="0.7" top="0.75" bottom="0.75" header="0.3" footer="0.3"/>
  <pageSetup paperSize="9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B1:C9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8.85546875" style="2" customWidth="1"/>
    <col min="3" max="16384" width="11.42578125" style="2"/>
  </cols>
  <sheetData>
    <row r="1" spans="2:3" x14ac:dyDescent="0.2">
      <c r="B1" s="78"/>
    </row>
    <row r="2" spans="2:3" x14ac:dyDescent="0.2">
      <c r="B2" s="1" t="s">
        <v>111</v>
      </c>
    </row>
    <row r="4" spans="2:3" x14ac:dyDescent="0.2">
      <c r="C4" s="29">
        <v>2020</v>
      </c>
    </row>
    <row r="5" spans="2:3" x14ac:dyDescent="0.2">
      <c r="B5" s="79" t="s">
        <v>11</v>
      </c>
      <c r="C5" s="80">
        <v>67.130846400717132</v>
      </c>
    </row>
    <row r="6" spans="2:3" x14ac:dyDescent="0.2">
      <c r="B6" s="81" t="s">
        <v>10</v>
      </c>
      <c r="C6" s="82">
        <v>26.634791970169225</v>
      </c>
    </row>
    <row r="7" spans="2:3" x14ac:dyDescent="0.2">
      <c r="B7" s="83" t="s">
        <v>9</v>
      </c>
      <c r="C7" s="84">
        <v>6.2343616291136366</v>
      </c>
    </row>
    <row r="8" spans="2:3" x14ac:dyDescent="0.2">
      <c r="B8" s="26" t="s">
        <v>126</v>
      </c>
    </row>
    <row r="9" spans="2:3" x14ac:dyDescent="0.2">
      <c r="B9" s="85" t="s">
        <v>130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2:M7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33.28515625" style="2" customWidth="1"/>
    <col min="3" max="13" width="8.28515625" style="2" customWidth="1"/>
    <col min="14" max="16384" width="11.42578125" style="2"/>
  </cols>
  <sheetData>
    <row r="2" spans="2:13" x14ac:dyDescent="0.2">
      <c r="B2" s="1" t="s">
        <v>112</v>
      </c>
    </row>
    <row r="3" spans="2:13" ht="22.5" x14ac:dyDescent="0.2">
      <c r="M3" s="65" t="s">
        <v>63</v>
      </c>
    </row>
    <row r="4" spans="2:13" x14ac:dyDescent="0.2">
      <c r="B4" s="76"/>
      <c r="C4" s="29">
        <v>2010</v>
      </c>
      <c r="D4" s="29">
        <v>2011</v>
      </c>
      <c r="E4" s="29">
        <v>2012</v>
      </c>
      <c r="F4" s="29">
        <v>2013</v>
      </c>
      <c r="G4" s="29">
        <v>2014</v>
      </c>
      <c r="H4" s="29">
        <v>2015</v>
      </c>
      <c r="I4" s="29">
        <v>2016</v>
      </c>
      <c r="J4" s="29">
        <v>2017</v>
      </c>
      <c r="K4" s="29">
        <v>2018</v>
      </c>
      <c r="L4" s="29">
        <v>2019</v>
      </c>
      <c r="M4" s="29">
        <v>2020</v>
      </c>
    </row>
    <row r="5" spans="2:13" x14ac:dyDescent="0.2">
      <c r="B5" s="76" t="s">
        <v>64</v>
      </c>
      <c r="C5" s="77">
        <v>90.164824963796136</v>
      </c>
      <c r="D5" s="77">
        <v>90.897511927436241</v>
      </c>
      <c r="E5" s="77">
        <v>91.705856799025327</v>
      </c>
      <c r="F5" s="77">
        <v>92.180881293799757</v>
      </c>
      <c r="G5" s="77">
        <v>92.802304832814684</v>
      </c>
      <c r="H5" s="77">
        <v>93.668170386590759</v>
      </c>
      <c r="I5" s="77">
        <v>94.913807587597503</v>
      </c>
      <c r="J5" s="77">
        <v>95.72778419921741</v>
      </c>
      <c r="K5" s="77">
        <v>96.281012084816396</v>
      </c>
      <c r="L5" s="77">
        <v>96.907019111557872</v>
      </c>
      <c r="M5" s="77">
        <v>97.685023158205595</v>
      </c>
    </row>
    <row r="6" spans="2:13" x14ac:dyDescent="0.2">
      <c r="B6" s="26" t="s">
        <v>129</v>
      </c>
    </row>
    <row r="7" spans="2:13" x14ac:dyDescent="0.2">
      <c r="B7" s="64" t="s">
        <v>123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B2:H12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24.85546875" style="2" customWidth="1"/>
    <col min="3" max="3" width="14" style="2" customWidth="1"/>
    <col min="4" max="4" width="14.85546875" style="2" customWidth="1"/>
    <col min="5" max="5" width="14.28515625" style="2" customWidth="1"/>
    <col min="6" max="6" width="15.42578125" style="2" customWidth="1"/>
    <col min="7" max="7" width="14.140625" style="2" customWidth="1"/>
    <col min="8" max="8" width="14.85546875" style="2" customWidth="1"/>
    <col min="9" max="12" width="8.28515625" style="2" customWidth="1"/>
    <col min="13" max="16384" width="11.42578125" style="2"/>
  </cols>
  <sheetData>
    <row r="2" spans="2:8" x14ac:dyDescent="0.2">
      <c r="B2" s="1" t="s">
        <v>113</v>
      </c>
    </row>
    <row r="3" spans="2:8" ht="12" thickBot="1" x14ac:dyDescent="0.25">
      <c r="B3" s="65"/>
      <c r="H3" s="3" t="s">
        <v>13</v>
      </c>
    </row>
    <row r="4" spans="2:8" ht="11.25" customHeight="1" x14ac:dyDescent="0.2">
      <c r="C4" s="176" t="s">
        <v>66</v>
      </c>
      <c r="D4" s="177"/>
      <c r="E4" s="174" t="s">
        <v>67</v>
      </c>
      <c r="F4" s="177"/>
      <c r="G4" s="174" t="s">
        <v>70</v>
      </c>
      <c r="H4" s="175"/>
    </row>
    <row r="5" spans="2:8" ht="12" thickBot="1" x14ac:dyDescent="0.25">
      <c r="C5" s="66" t="s">
        <v>54</v>
      </c>
      <c r="D5" s="67" t="s">
        <v>68</v>
      </c>
      <c r="E5" s="67" t="s">
        <v>54</v>
      </c>
      <c r="F5" s="67" t="s">
        <v>68</v>
      </c>
      <c r="G5" s="67" t="s">
        <v>54</v>
      </c>
      <c r="H5" s="68" t="s">
        <v>68</v>
      </c>
    </row>
    <row r="6" spans="2:8" x14ac:dyDescent="0.2">
      <c r="B6" s="69" t="s">
        <v>58</v>
      </c>
      <c r="C6" s="70">
        <v>56</v>
      </c>
      <c r="D6" s="70">
        <v>19.8</v>
      </c>
      <c r="E6" s="70">
        <v>27</v>
      </c>
      <c r="F6" s="70">
        <v>0.4</v>
      </c>
      <c r="G6" s="70">
        <v>83</v>
      </c>
      <c r="H6" s="70">
        <v>1.3</v>
      </c>
    </row>
    <row r="7" spans="2:8" x14ac:dyDescent="0.2">
      <c r="B7" s="71" t="s">
        <v>69</v>
      </c>
      <c r="C7" s="70">
        <v>69</v>
      </c>
      <c r="D7" s="70">
        <v>24.5</v>
      </c>
      <c r="E7" s="70">
        <v>32</v>
      </c>
      <c r="F7" s="70">
        <v>0.5</v>
      </c>
      <c r="G7" s="70">
        <v>101</v>
      </c>
      <c r="H7" s="70">
        <v>1.6</v>
      </c>
    </row>
    <row r="8" spans="2:8" x14ac:dyDescent="0.2">
      <c r="B8" s="71" t="s">
        <v>8</v>
      </c>
      <c r="C8" s="70">
        <v>158</v>
      </c>
      <c r="D8" s="70">
        <v>55.7</v>
      </c>
      <c r="E8" s="72">
        <v>4224</v>
      </c>
      <c r="F8" s="70">
        <v>70.3</v>
      </c>
      <c r="G8" s="72">
        <v>4384</v>
      </c>
      <c r="H8" s="70">
        <v>69.599999999999994</v>
      </c>
    </row>
    <row r="9" spans="2:8" x14ac:dyDescent="0.2">
      <c r="B9" s="71" t="s">
        <v>7</v>
      </c>
      <c r="C9" s="70">
        <v>0</v>
      </c>
      <c r="D9" s="70">
        <v>0</v>
      </c>
      <c r="E9" s="72">
        <v>1730</v>
      </c>
      <c r="F9" s="70">
        <v>28.8</v>
      </c>
      <c r="G9" s="72">
        <v>1727</v>
      </c>
      <c r="H9" s="70">
        <v>27.4</v>
      </c>
    </row>
    <row r="10" spans="2:8" ht="12" thickBot="1" x14ac:dyDescent="0.25">
      <c r="B10" s="73" t="s">
        <v>4</v>
      </c>
      <c r="C10" s="74">
        <v>283</v>
      </c>
      <c r="D10" s="74">
        <v>100</v>
      </c>
      <c r="E10" s="75">
        <v>6012</v>
      </c>
      <c r="F10" s="74">
        <v>100</v>
      </c>
      <c r="G10" s="75">
        <v>6296</v>
      </c>
      <c r="H10" s="74">
        <v>100</v>
      </c>
    </row>
    <row r="11" spans="2:8" x14ac:dyDescent="0.2">
      <c r="B11" s="26" t="s">
        <v>128</v>
      </c>
    </row>
    <row r="12" spans="2:8" x14ac:dyDescent="0.2">
      <c r="B12" s="58" t="s">
        <v>123</v>
      </c>
    </row>
  </sheetData>
  <mergeCells count="3">
    <mergeCell ref="G4:H4"/>
    <mergeCell ref="C4:D4"/>
    <mergeCell ref="E4:F4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B1:L13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59" style="2" customWidth="1"/>
    <col min="3" max="16" width="8.28515625" style="2" customWidth="1"/>
    <col min="17" max="16384" width="11.42578125" style="2"/>
  </cols>
  <sheetData>
    <row r="1" spans="2:12" ht="11.25" customHeight="1" x14ac:dyDescent="0.2"/>
    <row r="2" spans="2:12" x14ac:dyDescent="0.2">
      <c r="B2" s="1" t="s">
        <v>114</v>
      </c>
    </row>
    <row r="3" spans="2:12" x14ac:dyDescent="0.2">
      <c r="L3" s="3" t="s">
        <v>15</v>
      </c>
    </row>
    <row r="4" spans="2:12" x14ac:dyDescent="0.2">
      <c r="B4" s="4"/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</row>
    <row r="5" spans="2:12" x14ac:dyDescent="0.2">
      <c r="B5" s="4" t="s">
        <v>60</v>
      </c>
      <c r="C5" s="4">
        <v>6863</v>
      </c>
      <c r="D5" s="59">
        <f>SUM([2]tab1!F2:F5)</f>
        <v>7209.4523728137465</v>
      </c>
      <c r="E5" s="59">
        <f>SUM([2]tab1!G2:G5)</f>
        <v>7642.2507554946424</v>
      </c>
      <c r="F5" s="59">
        <f>SUM([2]tab1!H2:H5)</f>
        <v>8164.4401106191281</v>
      </c>
      <c r="G5" s="59">
        <f>SUM([2]tab1!I2:I5)</f>
        <v>8610.5065309876518</v>
      </c>
      <c r="H5" s="4">
        <v>9140</v>
      </c>
      <c r="I5" s="4">
        <v>9504</v>
      </c>
      <c r="J5" s="4">
        <v>9915</v>
      </c>
      <c r="K5" s="4">
        <v>10251</v>
      </c>
      <c r="L5" s="4">
        <v>10398</v>
      </c>
    </row>
    <row r="6" spans="2:12" x14ac:dyDescent="0.2">
      <c r="B6" s="60" t="s">
        <v>71</v>
      </c>
      <c r="C6" s="42">
        <v>1304</v>
      </c>
      <c r="D6" s="42">
        <v>1377.9189088892599</v>
      </c>
      <c r="E6" s="42">
        <v>1455.46256347192</v>
      </c>
      <c r="F6" s="42">
        <v>1565.0785300329201</v>
      </c>
      <c r="G6" s="42">
        <v>1639.8123656078201</v>
      </c>
      <c r="H6" s="42">
        <v>1729</v>
      </c>
      <c r="I6" s="42">
        <v>1796</v>
      </c>
      <c r="J6" s="42">
        <v>1856</v>
      </c>
      <c r="K6" s="42">
        <v>1934</v>
      </c>
      <c r="L6" s="42">
        <v>1778</v>
      </c>
    </row>
    <row r="7" spans="2:12" x14ac:dyDescent="0.2">
      <c r="B7" s="6" t="s">
        <v>72</v>
      </c>
      <c r="C7" s="31">
        <v>822</v>
      </c>
      <c r="D7" s="45">
        <v>829.54760278000003</v>
      </c>
      <c r="E7" s="45">
        <v>864.73029592</v>
      </c>
      <c r="F7" s="45">
        <v>924.96978317443802</v>
      </c>
      <c r="G7" s="45">
        <v>1009.9110961973799</v>
      </c>
      <c r="H7" s="45">
        <v>1081</v>
      </c>
      <c r="I7" s="45">
        <v>1158</v>
      </c>
      <c r="J7" s="45">
        <v>1254</v>
      </c>
      <c r="K7" s="45">
        <v>1257</v>
      </c>
      <c r="L7" s="45">
        <v>1281</v>
      </c>
    </row>
    <row r="8" spans="2:12" x14ac:dyDescent="0.2">
      <c r="B8" s="6" t="s">
        <v>6</v>
      </c>
      <c r="C8" s="45">
        <v>4578</v>
      </c>
      <c r="D8" s="45">
        <v>4839.9135890682601</v>
      </c>
      <c r="E8" s="45">
        <v>5154.5239560537402</v>
      </c>
      <c r="F8" s="45">
        <v>5498.6844752486804</v>
      </c>
      <c r="G8" s="45">
        <v>5779.5658746366098</v>
      </c>
      <c r="H8" s="45">
        <v>6141</v>
      </c>
      <c r="I8" s="45">
        <v>6350</v>
      </c>
      <c r="J8" s="45">
        <v>6593</v>
      </c>
      <c r="K8" s="45">
        <v>6822</v>
      </c>
      <c r="L8" s="45">
        <v>7127</v>
      </c>
    </row>
    <row r="9" spans="2:12" x14ac:dyDescent="0.2">
      <c r="B9" s="15" t="s">
        <v>73</v>
      </c>
      <c r="C9" s="46">
        <v>159</v>
      </c>
      <c r="D9" s="61">
        <v>162.072272076226</v>
      </c>
      <c r="E9" s="61">
        <v>167.533940048982</v>
      </c>
      <c r="F9" s="61">
        <v>175.70732216309</v>
      </c>
      <c r="G9" s="61">
        <v>181.21719454584201</v>
      </c>
      <c r="H9" s="46">
        <v>188</v>
      </c>
      <c r="I9" s="46">
        <v>198</v>
      </c>
      <c r="J9" s="46">
        <v>212</v>
      </c>
      <c r="K9" s="46">
        <v>237</v>
      </c>
      <c r="L9" s="46">
        <v>213</v>
      </c>
    </row>
    <row r="10" spans="2:12" x14ac:dyDescent="0.2">
      <c r="B10" s="6" t="s">
        <v>74</v>
      </c>
      <c r="C10" s="31">
        <v>6.7</v>
      </c>
      <c r="D10" s="62">
        <v>5.0486242166686512</v>
      </c>
      <c r="E10" s="62">
        <v>6.0032074601524377</v>
      </c>
      <c r="F10" s="62">
        <v>6.8329262128573598</v>
      </c>
      <c r="G10" s="62">
        <v>5.4635273738900647</v>
      </c>
      <c r="H10" s="31">
        <v>6.2</v>
      </c>
      <c r="I10" s="31">
        <v>4</v>
      </c>
      <c r="J10" s="31">
        <v>4.3</v>
      </c>
      <c r="K10" s="31">
        <v>3.4</v>
      </c>
      <c r="L10" s="31">
        <v>1.4</v>
      </c>
    </row>
    <row r="11" spans="2:12" x14ac:dyDescent="0.2">
      <c r="B11" s="6" t="s">
        <v>61</v>
      </c>
      <c r="C11" s="31">
        <v>0.1</v>
      </c>
      <c r="D11" s="62">
        <v>-0.13637718908067198</v>
      </c>
      <c r="E11" s="62">
        <v>0.2241122469901935</v>
      </c>
      <c r="F11" s="62">
        <v>0.28962993213101917</v>
      </c>
      <c r="G11" s="62">
        <v>-0.27243789913939942</v>
      </c>
      <c r="H11" s="31">
        <v>-0.3</v>
      </c>
      <c r="I11" s="31">
        <v>-0.1</v>
      </c>
      <c r="J11" s="31">
        <v>0.4</v>
      </c>
      <c r="K11" s="31">
        <v>0.2</v>
      </c>
      <c r="L11" s="31">
        <v>-0.1</v>
      </c>
    </row>
    <row r="12" spans="2:12" x14ac:dyDescent="0.2">
      <c r="B12" s="15" t="s">
        <v>62</v>
      </c>
      <c r="C12" s="46">
        <v>6.6</v>
      </c>
      <c r="D12" s="63">
        <v>5.1920822215377971</v>
      </c>
      <c r="E12" s="63">
        <v>5.7661725143749454</v>
      </c>
      <c r="F12" s="63">
        <v>6.5243996664005932</v>
      </c>
      <c r="G12" s="63">
        <v>5.7516349063344352</v>
      </c>
      <c r="H12" s="46">
        <v>6.5</v>
      </c>
      <c r="I12" s="46">
        <v>4.0999999999999996</v>
      </c>
      <c r="J12" s="46">
        <v>3.9</v>
      </c>
      <c r="K12" s="46">
        <v>3.2</v>
      </c>
      <c r="L12" s="46">
        <v>1.5</v>
      </c>
    </row>
    <row r="13" spans="2:12" x14ac:dyDescent="0.2">
      <c r="B13" s="64" t="s">
        <v>123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B2:Z12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7" customWidth="1"/>
    <col min="2" max="2" width="18.7109375" style="27" customWidth="1"/>
    <col min="3" max="11" width="11.42578125" style="27" customWidth="1"/>
    <col min="12" max="16384" width="11.42578125" style="27"/>
  </cols>
  <sheetData>
    <row r="2" spans="2:26" x14ac:dyDescent="0.2">
      <c r="B2" s="52" t="s">
        <v>116</v>
      </c>
    </row>
    <row r="4" spans="2:26" x14ac:dyDescent="0.2">
      <c r="B4" s="53"/>
      <c r="C4" s="178">
        <v>2019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>
        <v>2020</v>
      </c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2:26" x14ac:dyDescent="0.2">
      <c r="B5" s="53"/>
      <c r="C5" s="54" t="s">
        <v>24</v>
      </c>
      <c r="D5" s="54" t="s">
        <v>25</v>
      </c>
      <c r="E5" s="54" t="s">
        <v>26</v>
      </c>
      <c r="F5" s="54" t="s">
        <v>27</v>
      </c>
      <c r="G5" s="54" t="s">
        <v>26</v>
      </c>
      <c r="H5" s="54" t="s">
        <v>24</v>
      </c>
      <c r="I5" s="54" t="s">
        <v>24</v>
      </c>
      <c r="J5" s="54" t="s">
        <v>27</v>
      </c>
      <c r="K5" s="54" t="s">
        <v>28</v>
      </c>
      <c r="L5" s="54" t="s">
        <v>29</v>
      </c>
      <c r="M5" s="54" t="s">
        <v>30</v>
      </c>
      <c r="N5" s="54" t="s">
        <v>31</v>
      </c>
      <c r="O5" s="54" t="s">
        <v>24</v>
      </c>
      <c r="P5" s="54" t="s">
        <v>25</v>
      </c>
      <c r="Q5" s="54" t="s">
        <v>26</v>
      </c>
      <c r="R5" s="54" t="s">
        <v>27</v>
      </c>
      <c r="S5" s="54" t="s">
        <v>26</v>
      </c>
      <c r="T5" s="54" t="s">
        <v>24</v>
      </c>
      <c r="U5" s="54" t="s">
        <v>24</v>
      </c>
      <c r="V5" s="54" t="s">
        <v>27</v>
      </c>
      <c r="W5" s="54" t="s">
        <v>28</v>
      </c>
      <c r="X5" s="54" t="s">
        <v>29</v>
      </c>
      <c r="Y5" s="54" t="s">
        <v>30</v>
      </c>
      <c r="Z5" s="54" t="s">
        <v>31</v>
      </c>
    </row>
    <row r="6" spans="2:26" x14ac:dyDescent="0.2">
      <c r="B6" s="54" t="s">
        <v>79</v>
      </c>
      <c r="C6" s="55">
        <v>100</v>
      </c>
      <c r="D6" s="55">
        <v>100.5010110490682</v>
      </c>
      <c r="E6" s="55">
        <v>99.979976470645539</v>
      </c>
      <c r="F6" s="55">
        <v>105.21606171683702</v>
      </c>
      <c r="G6" s="55">
        <v>105.24188181985993</v>
      </c>
      <c r="H6" s="55">
        <v>96.460534733763581</v>
      </c>
      <c r="I6" s="55">
        <v>104.82189375487282</v>
      </c>
      <c r="J6" s="55">
        <v>101.82585265403225</v>
      </c>
      <c r="K6" s="55">
        <v>100.55342089912287</v>
      </c>
      <c r="L6" s="55">
        <v>102.63310127106985</v>
      </c>
      <c r="M6" s="55">
        <v>102.81733447529247</v>
      </c>
      <c r="N6" s="55">
        <v>100.93091309235804</v>
      </c>
      <c r="O6" s="55">
        <v>104.55598984223481</v>
      </c>
      <c r="P6" s="55">
        <v>111.60017954089442</v>
      </c>
      <c r="Q6" s="55">
        <v>91.137073533715252</v>
      </c>
      <c r="R6" s="55">
        <v>74.060083030155468</v>
      </c>
      <c r="S6" s="55">
        <v>94.800620330265076</v>
      </c>
      <c r="T6" s="55">
        <v>111.99569849138135</v>
      </c>
      <c r="U6" s="55">
        <v>110.35378412119502</v>
      </c>
      <c r="V6" s="55">
        <v>105.40420200175183</v>
      </c>
      <c r="W6" s="55">
        <v>109.37935440809137</v>
      </c>
      <c r="X6" s="55">
        <v>105.48712947877354</v>
      </c>
      <c r="Y6" s="55">
        <v>102.67218406395762</v>
      </c>
      <c r="Z6" s="55">
        <v>109.59986188213524</v>
      </c>
    </row>
    <row r="7" spans="2:26" x14ac:dyDescent="0.2">
      <c r="B7" s="54" t="s">
        <v>80</v>
      </c>
      <c r="C7" s="56">
        <v>100</v>
      </c>
      <c r="D7" s="56">
        <v>96.596226200288555</v>
      </c>
      <c r="E7" s="56">
        <v>96.538310803007462</v>
      </c>
      <c r="F7" s="56">
        <v>101.3146255922517</v>
      </c>
      <c r="G7" s="56">
        <v>100.28745760814573</v>
      </c>
      <c r="H7" s="56">
        <v>92.499607524054099</v>
      </c>
      <c r="I7" s="56">
        <v>101.86260099292862</v>
      </c>
      <c r="J7" s="56">
        <v>100.56475920030675</v>
      </c>
      <c r="K7" s="56">
        <v>99.177425521779597</v>
      </c>
      <c r="L7" s="56">
        <v>100.12123468839451</v>
      </c>
      <c r="M7" s="56">
        <v>102.18716356662485</v>
      </c>
      <c r="N7" s="56">
        <v>98.676933232117648</v>
      </c>
      <c r="O7" s="56">
        <v>102.95018698594276</v>
      </c>
      <c r="P7" s="56">
        <v>106.71165480313637</v>
      </c>
      <c r="Q7" s="56">
        <v>102.10344904903664</v>
      </c>
      <c r="R7" s="56">
        <v>100.69413379910348</v>
      </c>
      <c r="S7" s="56">
        <v>101.61727124638085</v>
      </c>
      <c r="T7" s="56">
        <v>104.82393002354148</v>
      </c>
      <c r="U7" s="56">
        <v>104.49035294167848</v>
      </c>
      <c r="V7" s="56">
        <v>100.72829370125945</v>
      </c>
      <c r="W7" s="56">
        <v>105.03255832750696</v>
      </c>
      <c r="X7" s="56">
        <v>104.43270042843575</v>
      </c>
      <c r="Y7" s="56">
        <v>100.78266181027372</v>
      </c>
      <c r="Z7" s="56">
        <v>109.40067538147389</v>
      </c>
    </row>
    <row r="8" spans="2:26" x14ac:dyDescent="0.2">
      <c r="B8" s="54" t="s">
        <v>71</v>
      </c>
      <c r="C8" s="56">
        <v>100</v>
      </c>
      <c r="D8" s="56">
        <v>103.66019571940976</v>
      </c>
      <c r="E8" s="56">
        <v>104.50750386054418</v>
      </c>
      <c r="F8" s="56">
        <v>109.46627787364551</v>
      </c>
      <c r="G8" s="56">
        <v>108.84082912661144</v>
      </c>
      <c r="H8" s="56">
        <v>98.91003260561034</v>
      </c>
      <c r="I8" s="56">
        <v>105.6599447220801</v>
      </c>
      <c r="J8" s="56">
        <v>98.107816938260498</v>
      </c>
      <c r="K8" s="56">
        <v>101.40413315882358</v>
      </c>
      <c r="L8" s="56">
        <v>104.13772981379957</v>
      </c>
      <c r="M8" s="56">
        <v>100.99310618760072</v>
      </c>
      <c r="N8" s="56">
        <v>102.87033387209108</v>
      </c>
      <c r="O8" s="56">
        <v>103.25223644408533</v>
      </c>
      <c r="P8" s="56">
        <v>111.24724036569914</v>
      </c>
      <c r="Q8" s="56">
        <v>70.96931288352485</v>
      </c>
      <c r="R8" s="56">
        <v>34.327619975735168</v>
      </c>
      <c r="S8" s="56">
        <v>76.797825308189971</v>
      </c>
      <c r="T8" s="56">
        <v>118.97554316467026</v>
      </c>
      <c r="U8" s="56">
        <v>110.86991897241026</v>
      </c>
      <c r="V8" s="56">
        <v>107.06476586158672</v>
      </c>
      <c r="W8" s="56">
        <v>109.51377527506729</v>
      </c>
      <c r="X8" s="56">
        <v>99.260758278704202</v>
      </c>
      <c r="Y8" s="56">
        <v>97.584477530349616</v>
      </c>
      <c r="Z8" s="56">
        <v>103.50820925287441</v>
      </c>
    </row>
    <row r="9" spans="2:26" x14ac:dyDescent="0.2">
      <c r="B9" s="54" t="s">
        <v>72</v>
      </c>
      <c r="C9" s="57">
        <v>100</v>
      </c>
      <c r="D9" s="57">
        <v>122.1565640639503</v>
      </c>
      <c r="E9" s="57">
        <v>128.11816274246257</v>
      </c>
      <c r="F9" s="57">
        <v>136.9191912844943</v>
      </c>
      <c r="G9" s="57">
        <v>138.19804441206458</v>
      </c>
      <c r="H9" s="57">
        <v>124.69669234901922</v>
      </c>
      <c r="I9" s="57">
        <v>134.8717446757168</v>
      </c>
      <c r="J9" s="57">
        <v>130.11834783426156</v>
      </c>
      <c r="K9" s="57">
        <v>123.34856225935064</v>
      </c>
      <c r="L9" s="57">
        <v>126.96525848681428</v>
      </c>
      <c r="M9" s="57">
        <v>123.97369857234797</v>
      </c>
      <c r="N9" s="57">
        <v>123.21454839959499</v>
      </c>
      <c r="O9" s="57">
        <v>118.96057790510814</v>
      </c>
      <c r="P9" s="57">
        <v>149.39994634119969</v>
      </c>
      <c r="Q9" s="57">
        <v>87.94639996537984</v>
      </c>
      <c r="R9" s="57">
        <v>16.705376216388398</v>
      </c>
      <c r="S9" s="57">
        <v>107.51471852779916</v>
      </c>
      <c r="T9" s="57">
        <v>154.74917903313789</v>
      </c>
      <c r="U9" s="57">
        <v>168.30784619352309</v>
      </c>
      <c r="V9" s="57">
        <v>158.41471832599936</v>
      </c>
      <c r="W9" s="57">
        <v>160.04260355989643</v>
      </c>
      <c r="X9" s="57">
        <v>145.67893795298056</v>
      </c>
      <c r="Y9" s="57">
        <v>141.35146856333321</v>
      </c>
      <c r="Z9" s="57">
        <v>141.04672814592377</v>
      </c>
    </row>
    <row r="10" spans="2:26" x14ac:dyDescent="0.2">
      <c r="B10" s="58" t="s">
        <v>125</v>
      </c>
    </row>
    <row r="11" spans="2:26" x14ac:dyDescent="0.2">
      <c r="B11" s="58" t="s">
        <v>126</v>
      </c>
    </row>
    <row r="12" spans="2:26" x14ac:dyDescent="0.2">
      <c r="B12" s="58" t="s">
        <v>127</v>
      </c>
    </row>
  </sheetData>
  <mergeCells count="2">
    <mergeCell ref="C4:O4"/>
    <mergeCell ref="P4:Z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B2:H12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7" customWidth="1"/>
    <col min="2" max="2" width="29.5703125" style="27" customWidth="1"/>
    <col min="3" max="3" width="13.85546875" style="27" customWidth="1"/>
    <col min="4" max="4" width="13.85546875" style="36" customWidth="1"/>
    <col min="5" max="8" width="13.85546875" style="27" customWidth="1"/>
    <col min="9" max="14" width="6.5703125" style="27" customWidth="1"/>
    <col min="15" max="16384" width="11.42578125" style="27"/>
  </cols>
  <sheetData>
    <row r="2" spans="2:8" x14ac:dyDescent="0.2">
      <c r="B2" s="1" t="s">
        <v>115</v>
      </c>
      <c r="D2" s="2"/>
      <c r="E2" s="2"/>
      <c r="F2" s="2"/>
      <c r="G2" s="2"/>
      <c r="H2" s="2"/>
    </row>
    <row r="3" spans="2:8" x14ac:dyDescent="0.2">
      <c r="C3" s="2"/>
      <c r="D3" s="2"/>
      <c r="E3" s="2"/>
      <c r="F3" s="2"/>
      <c r="G3" s="2"/>
      <c r="H3" s="3" t="s">
        <v>15</v>
      </c>
    </row>
    <row r="4" spans="2:8" ht="18" customHeight="1" x14ac:dyDescent="0.2">
      <c r="B4" s="38"/>
      <c r="C4" s="179" t="s">
        <v>75</v>
      </c>
      <c r="D4" s="180"/>
      <c r="E4" s="179" t="s">
        <v>76</v>
      </c>
      <c r="F4" s="180"/>
      <c r="G4" s="179" t="s">
        <v>77</v>
      </c>
      <c r="H4" s="180"/>
    </row>
    <row r="5" spans="2:8" x14ac:dyDescent="0.2">
      <c r="B5" s="51"/>
      <c r="C5" s="51" t="s">
        <v>54</v>
      </c>
      <c r="D5" s="51" t="s">
        <v>68</v>
      </c>
      <c r="E5" s="51" t="s">
        <v>54</v>
      </c>
      <c r="F5" s="51" t="s">
        <v>68</v>
      </c>
      <c r="G5" s="51" t="s">
        <v>54</v>
      </c>
      <c r="H5" s="51" t="s">
        <v>68</v>
      </c>
    </row>
    <row r="6" spans="2:8" x14ac:dyDescent="0.2">
      <c r="B6" s="39" t="s">
        <v>58</v>
      </c>
      <c r="C6" s="41">
        <v>228</v>
      </c>
      <c r="D6" s="41">
        <v>17.8</v>
      </c>
      <c r="E6" s="39">
        <v>28</v>
      </c>
      <c r="F6" s="39">
        <v>37</v>
      </c>
      <c r="G6" s="39">
        <v>200</v>
      </c>
      <c r="H6" s="39">
        <v>16.600000000000001</v>
      </c>
    </row>
    <row r="7" spans="2:8" x14ac:dyDescent="0.2">
      <c r="B7" s="31" t="s">
        <v>69</v>
      </c>
      <c r="C7" s="43">
        <v>12</v>
      </c>
      <c r="D7" s="43">
        <v>0.9</v>
      </c>
      <c r="E7" s="31">
        <v>9</v>
      </c>
      <c r="F7" s="31">
        <v>12.5</v>
      </c>
      <c r="G7" s="31">
        <v>3</v>
      </c>
      <c r="H7" s="31">
        <v>0.2</v>
      </c>
    </row>
    <row r="8" spans="2:8" x14ac:dyDescent="0.2">
      <c r="B8" s="31" t="s">
        <v>8</v>
      </c>
      <c r="C8" s="43">
        <v>297</v>
      </c>
      <c r="D8" s="43">
        <v>23.2</v>
      </c>
      <c r="E8" s="31">
        <v>27</v>
      </c>
      <c r="F8" s="31">
        <v>35.6</v>
      </c>
      <c r="G8" s="31">
        <v>270</v>
      </c>
      <c r="H8" s="31">
        <v>22.4</v>
      </c>
    </row>
    <row r="9" spans="2:8" x14ac:dyDescent="0.2">
      <c r="B9" s="31" t="s">
        <v>7</v>
      </c>
      <c r="C9" s="43">
        <v>744</v>
      </c>
      <c r="D9" s="43">
        <v>58.1</v>
      </c>
      <c r="E9" s="31">
        <v>11</v>
      </c>
      <c r="F9" s="31">
        <v>14.9</v>
      </c>
      <c r="G9" s="31">
        <v>733</v>
      </c>
      <c r="H9" s="31">
        <v>60.8</v>
      </c>
    </row>
    <row r="10" spans="2:8" x14ac:dyDescent="0.2">
      <c r="B10" s="49" t="s">
        <v>65</v>
      </c>
      <c r="C10" s="50">
        <v>1281</v>
      </c>
      <c r="D10" s="49">
        <v>100</v>
      </c>
      <c r="E10" s="49">
        <v>75</v>
      </c>
      <c r="F10" s="49">
        <v>100</v>
      </c>
      <c r="G10" s="50">
        <v>1205</v>
      </c>
      <c r="H10" s="49">
        <v>100</v>
      </c>
    </row>
    <row r="11" spans="2:8" x14ac:dyDescent="0.2">
      <c r="B11" s="46" t="s">
        <v>78</v>
      </c>
      <c r="C11" s="46">
        <v>815.8</v>
      </c>
      <c r="D11" s="46"/>
      <c r="E11" s="46">
        <v>98.5</v>
      </c>
      <c r="F11" s="46"/>
      <c r="G11" s="46">
        <v>717.3</v>
      </c>
      <c r="H11" s="46"/>
    </row>
    <row r="12" spans="2:8" x14ac:dyDescent="0.2">
      <c r="B12" s="2" t="s">
        <v>124</v>
      </c>
      <c r="D12" s="2"/>
      <c r="E12" s="2"/>
      <c r="F12" s="2"/>
      <c r="G12" s="2"/>
      <c r="H12" s="2"/>
    </row>
  </sheetData>
  <mergeCells count="3">
    <mergeCell ref="C4:D4"/>
    <mergeCell ref="E4:F4"/>
    <mergeCell ref="G4:H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B2:H11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7" customWidth="1"/>
    <col min="2" max="2" width="24.42578125" style="27" customWidth="1"/>
    <col min="3" max="8" width="18.7109375" style="27" customWidth="1"/>
    <col min="9" max="16384" width="11.42578125" style="27"/>
  </cols>
  <sheetData>
    <row r="2" spans="2:8" x14ac:dyDescent="0.2">
      <c r="B2" s="1" t="s">
        <v>117</v>
      </c>
      <c r="D2" s="2"/>
      <c r="E2" s="2"/>
      <c r="F2" s="2"/>
      <c r="G2" s="2"/>
      <c r="H2" s="2"/>
    </row>
    <row r="3" spans="2:8" x14ac:dyDescent="0.2">
      <c r="C3" s="2"/>
      <c r="D3" s="2"/>
      <c r="E3" s="2"/>
      <c r="F3" s="2"/>
      <c r="G3" s="2"/>
      <c r="H3" s="3" t="s">
        <v>15</v>
      </c>
    </row>
    <row r="4" spans="2:8" ht="11.25" customHeight="1" x14ac:dyDescent="0.2">
      <c r="B4" s="37"/>
      <c r="C4" s="181" t="s">
        <v>81</v>
      </c>
      <c r="D4" s="181"/>
      <c r="E4" s="181" t="s">
        <v>82</v>
      </c>
      <c r="F4" s="181"/>
      <c r="G4" s="179" t="s">
        <v>83</v>
      </c>
      <c r="H4" s="180"/>
    </row>
    <row r="5" spans="2:8" x14ac:dyDescent="0.2">
      <c r="B5" s="38"/>
      <c r="C5" s="38" t="s">
        <v>54</v>
      </c>
      <c r="D5" s="38" t="s">
        <v>68</v>
      </c>
      <c r="E5" s="38" t="s">
        <v>54</v>
      </c>
      <c r="F5" s="38" t="s">
        <v>68</v>
      </c>
      <c r="G5" s="38" t="s">
        <v>54</v>
      </c>
      <c r="H5" s="38" t="s">
        <v>68</v>
      </c>
    </row>
    <row r="6" spans="2:8" x14ac:dyDescent="0.2">
      <c r="B6" s="39" t="s">
        <v>58</v>
      </c>
      <c r="C6" s="40">
        <v>7480</v>
      </c>
      <c r="D6" s="41">
        <v>71.900000000000006</v>
      </c>
      <c r="E6" s="42">
        <v>6063</v>
      </c>
      <c r="F6" s="39">
        <v>85.1</v>
      </c>
      <c r="G6" s="42">
        <v>1417</v>
      </c>
      <c r="H6" s="39">
        <v>43.3</v>
      </c>
    </row>
    <row r="7" spans="2:8" x14ac:dyDescent="0.2">
      <c r="B7" s="31" t="s">
        <v>69</v>
      </c>
      <c r="C7" s="43">
        <v>124</v>
      </c>
      <c r="D7" s="43">
        <v>1.2</v>
      </c>
      <c r="E7" s="31">
        <v>83</v>
      </c>
      <c r="F7" s="31">
        <v>1.2</v>
      </c>
      <c r="G7" s="31">
        <v>41</v>
      </c>
      <c r="H7" s="31">
        <v>1.3</v>
      </c>
    </row>
    <row r="8" spans="2:8" x14ac:dyDescent="0.2">
      <c r="B8" s="31" t="s">
        <v>8</v>
      </c>
      <c r="C8" s="44">
        <v>1622</v>
      </c>
      <c r="D8" s="43">
        <v>15.6</v>
      </c>
      <c r="E8" s="31">
        <v>478</v>
      </c>
      <c r="F8" s="31">
        <v>6.7</v>
      </c>
      <c r="G8" s="45">
        <v>1144</v>
      </c>
      <c r="H8" s="31">
        <v>35</v>
      </c>
    </row>
    <row r="9" spans="2:8" x14ac:dyDescent="0.2">
      <c r="B9" s="46" t="s">
        <v>7</v>
      </c>
      <c r="C9" s="47">
        <v>1173</v>
      </c>
      <c r="D9" s="48">
        <v>11.3</v>
      </c>
      <c r="E9" s="46">
        <v>503</v>
      </c>
      <c r="F9" s="46">
        <v>7.1</v>
      </c>
      <c r="G9" s="46">
        <v>670</v>
      </c>
      <c r="H9" s="46">
        <v>20.5</v>
      </c>
    </row>
    <row r="10" spans="2:8" x14ac:dyDescent="0.2">
      <c r="B10" s="49" t="s">
        <v>65</v>
      </c>
      <c r="C10" s="50">
        <v>10398</v>
      </c>
      <c r="D10" s="49">
        <v>100</v>
      </c>
      <c r="E10" s="50">
        <v>7127</v>
      </c>
      <c r="F10" s="49">
        <v>100</v>
      </c>
      <c r="G10" s="50">
        <v>3271</v>
      </c>
      <c r="H10" s="49">
        <v>100</v>
      </c>
    </row>
    <row r="11" spans="2:8" x14ac:dyDescent="0.2">
      <c r="B11" s="2" t="s">
        <v>124</v>
      </c>
      <c r="D11" s="2"/>
      <c r="E11" s="2"/>
      <c r="F11" s="2"/>
      <c r="G11" s="2"/>
      <c r="H11" s="2"/>
    </row>
  </sheetData>
  <mergeCells count="3">
    <mergeCell ref="E4:F4"/>
    <mergeCell ref="G4:H4"/>
    <mergeCell ref="C4:D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L10"/>
  <sheetViews>
    <sheetView showGridLines="0" workbookViewId="0">
      <selection activeCell="B25" sqref="B25"/>
    </sheetView>
  </sheetViews>
  <sheetFormatPr baseColWidth="10" defaultRowHeight="11.25" x14ac:dyDescent="0.2"/>
  <cols>
    <col min="1" max="1" width="3.7109375" style="2" customWidth="1"/>
    <col min="2" max="2" width="27.140625" style="2" customWidth="1"/>
    <col min="3" max="12" width="8.28515625" style="2" customWidth="1"/>
    <col min="13" max="16384" width="11.42578125" style="2"/>
  </cols>
  <sheetData>
    <row r="2" spans="2:12" x14ac:dyDescent="0.2">
      <c r="B2" s="1" t="s">
        <v>87</v>
      </c>
    </row>
    <row r="3" spans="2:12" x14ac:dyDescent="0.2">
      <c r="L3" s="3" t="s">
        <v>14</v>
      </c>
    </row>
    <row r="4" spans="2:12" x14ac:dyDescent="0.2">
      <c r="B4" s="79"/>
      <c r="C4" s="93">
        <v>2011</v>
      </c>
      <c r="D4" s="93">
        <v>2012</v>
      </c>
      <c r="E4" s="93">
        <v>2013</v>
      </c>
      <c r="F4" s="93">
        <v>2014</v>
      </c>
      <c r="G4" s="93">
        <v>2015</v>
      </c>
      <c r="H4" s="93">
        <v>2016</v>
      </c>
      <c r="I4" s="93">
        <v>2017</v>
      </c>
      <c r="J4" s="93">
        <v>2018</v>
      </c>
      <c r="K4" s="93">
        <v>2019</v>
      </c>
      <c r="L4" s="93">
        <v>2020</v>
      </c>
    </row>
    <row r="5" spans="2:12" x14ac:dyDescent="0.2">
      <c r="B5" s="81" t="s">
        <v>3</v>
      </c>
      <c r="C5" s="158">
        <v>-2.3136246786632455</v>
      </c>
      <c r="D5" s="158">
        <v>-4.1583510841148694</v>
      </c>
      <c r="E5" s="158">
        <v>-5.3341808234640666</v>
      </c>
      <c r="F5" s="158">
        <v>-4.139344831995345</v>
      </c>
      <c r="G5" s="158">
        <v>-4.4795763993948441</v>
      </c>
      <c r="H5" s="158">
        <v>-3.6263436686130177</v>
      </c>
      <c r="I5" s="158">
        <v>-3.2366827221133718</v>
      </c>
      <c r="J5" s="158">
        <v>-3.7091592980988679</v>
      </c>
      <c r="K5" s="158">
        <v>-4.0922582491625263</v>
      </c>
      <c r="L5" s="158">
        <v>-4.7251219814989867</v>
      </c>
    </row>
    <row r="6" spans="2:12" x14ac:dyDescent="0.2">
      <c r="B6" s="83" t="s">
        <v>2</v>
      </c>
      <c r="C6" s="159">
        <v>2.0718232044198999</v>
      </c>
      <c r="D6" s="159">
        <v>5.823941565087452</v>
      </c>
      <c r="E6" s="159">
        <v>4.1557912661948535</v>
      </c>
      <c r="F6" s="159">
        <v>0.60907671361243843</v>
      </c>
      <c r="G6" s="159">
        <v>0.75686394142768165</v>
      </c>
      <c r="H6" s="159">
        <v>0.4842514678687877</v>
      </c>
      <c r="I6" s="159">
        <v>2.4525814774521564</v>
      </c>
      <c r="J6" s="159">
        <v>-0.60269830306472727</v>
      </c>
      <c r="K6" s="159">
        <v>-4.7359459902586991</v>
      </c>
      <c r="L6" s="159">
        <v>0.16240078199423635</v>
      </c>
    </row>
    <row r="7" spans="2:12" x14ac:dyDescent="0.2">
      <c r="B7" s="26" t="s">
        <v>150</v>
      </c>
    </row>
    <row r="8" spans="2:12" x14ac:dyDescent="0.2">
      <c r="B8" s="26" t="s">
        <v>151</v>
      </c>
    </row>
    <row r="9" spans="2:12" x14ac:dyDescent="0.2">
      <c r="B9" s="26" t="s">
        <v>152</v>
      </c>
    </row>
    <row r="10" spans="2:12" x14ac:dyDescent="0.2">
      <c r="B10" s="64" t="s">
        <v>153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B2:G15"/>
  <sheetViews>
    <sheetView showGridLines="0" tabSelected="1" workbookViewId="0">
      <selection sqref="A1:XFD1048576"/>
    </sheetView>
  </sheetViews>
  <sheetFormatPr baseColWidth="10" defaultRowHeight="11.25" x14ac:dyDescent="0.2"/>
  <cols>
    <col min="1" max="1" width="3.7109375" style="27" customWidth="1"/>
    <col min="2" max="2" width="7.7109375" style="27" customWidth="1"/>
    <col min="3" max="4" width="25.7109375" style="27" customWidth="1"/>
    <col min="5" max="5" width="25.7109375" style="36" customWidth="1"/>
    <col min="6" max="6" width="25.7109375" style="27" customWidth="1"/>
    <col min="7" max="12" width="7.7109375" style="27" customWidth="1"/>
    <col min="13" max="15" width="6.5703125" style="27" customWidth="1"/>
    <col min="16" max="16384" width="11.42578125" style="27"/>
  </cols>
  <sheetData>
    <row r="2" spans="2:7" x14ac:dyDescent="0.2">
      <c r="B2" s="1" t="s">
        <v>118</v>
      </c>
      <c r="D2" s="2"/>
      <c r="E2" s="2"/>
      <c r="F2" s="2"/>
      <c r="G2" s="2"/>
    </row>
    <row r="3" spans="2:7" x14ac:dyDescent="0.2">
      <c r="B3" s="2"/>
      <c r="C3" s="2"/>
      <c r="D3" s="2"/>
      <c r="E3" s="2"/>
      <c r="F3" s="2"/>
      <c r="G3" s="2"/>
    </row>
    <row r="4" spans="2:7" x14ac:dyDescent="0.2">
      <c r="B4" s="28" t="s">
        <v>84</v>
      </c>
      <c r="C4" s="29" t="s">
        <v>58</v>
      </c>
      <c r="D4" s="30" t="s">
        <v>85</v>
      </c>
      <c r="E4" s="29" t="s">
        <v>8</v>
      </c>
      <c r="F4" s="29" t="s">
        <v>7</v>
      </c>
    </row>
    <row r="5" spans="2:7" x14ac:dyDescent="0.2">
      <c r="B5" s="31">
        <v>2011</v>
      </c>
      <c r="C5" s="32">
        <v>4848.7788748189396</v>
      </c>
      <c r="D5" s="32">
        <v>62.562378997614601</v>
      </c>
      <c r="E5" s="32">
        <v>870.03132680928798</v>
      </c>
      <c r="F5" s="32">
        <v>1081.59438022064</v>
      </c>
    </row>
    <row r="6" spans="2:7" x14ac:dyDescent="0.2">
      <c r="B6" s="31">
        <v>2012</v>
      </c>
      <c r="C6" s="32">
        <v>5098.1507404305803</v>
      </c>
      <c r="D6" s="32">
        <v>67.767890591411998</v>
      </c>
      <c r="E6" s="32">
        <v>973.937482591292</v>
      </c>
      <c r="F6" s="32">
        <v>1069.5962592004701</v>
      </c>
    </row>
    <row r="7" spans="2:7" x14ac:dyDescent="0.2">
      <c r="B7" s="31">
        <v>2013</v>
      </c>
      <c r="C7" s="32">
        <v>5445.88315418608</v>
      </c>
      <c r="D7" s="32">
        <v>74.956209917421205</v>
      </c>
      <c r="E7" s="32">
        <v>1054.84123894492</v>
      </c>
      <c r="F7" s="32">
        <v>1066.5701524462199</v>
      </c>
    </row>
    <row r="8" spans="2:7" x14ac:dyDescent="0.2">
      <c r="B8" s="31">
        <v>2014</v>
      </c>
      <c r="C8" s="32">
        <v>5791.7389941107604</v>
      </c>
      <c r="D8" s="32">
        <v>90.3986975668479</v>
      </c>
      <c r="E8" s="32">
        <v>1156.1433719449201</v>
      </c>
      <c r="F8" s="32">
        <v>1126.15904699659</v>
      </c>
    </row>
    <row r="9" spans="2:7" x14ac:dyDescent="0.2">
      <c r="B9" s="31">
        <v>2015</v>
      </c>
      <c r="C9" s="32">
        <v>6079.3005381803796</v>
      </c>
      <c r="D9" s="32">
        <v>101.199691945297</v>
      </c>
      <c r="E9" s="32">
        <v>1306.7264046242999</v>
      </c>
      <c r="F9" s="32">
        <v>1123.2798962376701</v>
      </c>
    </row>
    <row r="10" spans="2:7" x14ac:dyDescent="0.2">
      <c r="B10" s="31">
        <v>2016</v>
      </c>
      <c r="C10" s="32">
        <v>6438.9500787912903</v>
      </c>
      <c r="D10" s="32">
        <v>110.675104772247</v>
      </c>
      <c r="E10" s="32">
        <v>1391.6787822133001</v>
      </c>
      <c r="F10" s="32">
        <v>1198.9717582246201</v>
      </c>
    </row>
    <row r="11" spans="2:7" x14ac:dyDescent="0.2">
      <c r="B11" s="31">
        <v>2017</v>
      </c>
      <c r="C11" s="32">
        <v>6689.7041165991704</v>
      </c>
      <c r="D11" s="32">
        <v>113.71617552132901</v>
      </c>
      <c r="E11" s="32">
        <v>1449.91210937969</v>
      </c>
      <c r="F11" s="32">
        <v>1250.4748530797001</v>
      </c>
    </row>
    <row r="12" spans="2:7" x14ac:dyDescent="0.2">
      <c r="B12" s="31">
        <v>2018</v>
      </c>
      <c r="C12" s="32">
        <v>6980.8825493713102</v>
      </c>
      <c r="D12" s="32">
        <v>122.86831004855399</v>
      </c>
      <c r="E12" s="32">
        <v>1515.6390030335299</v>
      </c>
      <c r="F12" s="32">
        <v>1295.9896227736399</v>
      </c>
    </row>
    <row r="13" spans="2:7" x14ac:dyDescent="0.2">
      <c r="B13" s="31">
        <v>2019</v>
      </c>
      <c r="C13" s="32">
        <v>7242.6864496200697</v>
      </c>
      <c r="D13" s="32">
        <v>127.687948331051</v>
      </c>
      <c r="E13" s="32">
        <v>1649.4484829113601</v>
      </c>
      <c r="F13" s="32">
        <v>1231.2989145349</v>
      </c>
    </row>
    <row r="14" spans="2:7" x14ac:dyDescent="0.2">
      <c r="B14" s="33">
        <v>2020</v>
      </c>
      <c r="C14" s="34">
        <v>7479.5126149034604</v>
      </c>
      <c r="D14" s="35">
        <v>123.963198035198</v>
      </c>
      <c r="E14" s="34">
        <v>1621.9394981282001</v>
      </c>
      <c r="F14" s="34">
        <v>1172.7273265723099</v>
      </c>
    </row>
    <row r="15" spans="2:7" x14ac:dyDescent="0.2">
      <c r="B15" s="26" t="s">
        <v>123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Z9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29.42578125" style="2" bestFit="1" customWidth="1"/>
    <col min="3" max="3" width="9.140625" style="2" customWidth="1"/>
    <col min="4" max="10" width="9.140625" style="2" bestFit="1" customWidth="1"/>
    <col min="11" max="26" width="9.140625" style="2" customWidth="1"/>
    <col min="27" max="16384" width="11.42578125" style="2"/>
  </cols>
  <sheetData>
    <row r="2" spans="2:26" x14ac:dyDescent="0.2">
      <c r="B2" s="1" t="s">
        <v>88</v>
      </c>
    </row>
    <row r="4" spans="2:26" s="1" customFormat="1" x14ac:dyDescent="0.2">
      <c r="C4" s="160">
        <v>2019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>
        <v>2020</v>
      </c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2:26" s="1" customFormat="1" x14ac:dyDescent="0.2">
      <c r="C5" s="93" t="s">
        <v>24</v>
      </c>
      <c r="D5" s="93" t="s">
        <v>25</v>
      </c>
      <c r="E5" s="93" t="s">
        <v>26</v>
      </c>
      <c r="F5" s="93" t="s">
        <v>27</v>
      </c>
      <c r="G5" s="93" t="s">
        <v>26</v>
      </c>
      <c r="H5" s="93" t="s">
        <v>24</v>
      </c>
      <c r="I5" s="93" t="s">
        <v>24</v>
      </c>
      <c r="J5" s="93" t="s">
        <v>27</v>
      </c>
      <c r="K5" s="93" t="s">
        <v>28</v>
      </c>
      <c r="L5" s="93" t="s">
        <v>29</v>
      </c>
      <c r="M5" s="93" t="s">
        <v>30</v>
      </c>
      <c r="N5" s="93" t="s">
        <v>31</v>
      </c>
      <c r="O5" s="93" t="s">
        <v>24</v>
      </c>
      <c r="P5" s="93" t="s">
        <v>25</v>
      </c>
      <c r="Q5" s="93" t="s">
        <v>26</v>
      </c>
      <c r="R5" s="93" t="s">
        <v>27</v>
      </c>
      <c r="S5" s="93" t="s">
        <v>26</v>
      </c>
      <c r="T5" s="93" t="s">
        <v>24</v>
      </c>
      <c r="U5" s="93" t="s">
        <v>24</v>
      </c>
      <c r="V5" s="93" t="s">
        <v>27</v>
      </c>
      <c r="W5" s="93" t="s">
        <v>28</v>
      </c>
      <c r="X5" s="93" t="s">
        <v>29</v>
      </c>
      <c r="Y5" s="93" t="s">
        <v>30</v>
      </c>
      <c r="Z5" s="93" t="s">
        <v>31</v>
      </c>
    </row>
    <row r="6" spans="2:26" x14ac:dyDescent="0.2">
      <c r="B6" s="155" t="s">
        <v>32</v>
      </c>
      <c r="C6" s="156">
        <v>100</v>
      </c>
      <c r="D6" s="156">
        <v>99.315274839248403</v>
      </c>
      <c r="E6" s="156">
        <v>97.6733800439101</v>
      </c>
      <c r="F6" s="156">
        <v>99.345515726674904</v>
      </c>
      <c r="G6" s="156">
        <v>98.356369402436698</v>
      </c>
      <c r="H6" s="156">
        <v>99.066824454628403</v>
      </c>
      <c r="I6" s="156">
        <v>99.2701506526234</v>
      </c>
      <c r="J6" s="156">
        <v>99.819093990013002</v>
      </c>
      <c r="K6" s="156">
        <v>100.245617347983</v>
      </c>
      <c r="L6" s="156">
        <v>101.15237103074701</v>
      </c>
      <c r="M6" s="156">
        <v>102.84025942690199</v>
      </c>
      <c r="N6" s="156">
        <v>100.14018119615901</v>
      </c>
      <c r="O6" s="156">
        <v>100.32953697684999</v>
      </c>
      <c r="P6" s="156">
        <v>101.234847899573</v>
      </c>
      <c r="Q6" s="156">
        <v>104.00369737713</v>
      </c>
      <c r="R6" s="156">
        <v>88.763086872047296</v>
      </c>
      <c r="S6" s="156">
        <v>93.398343707578505</v>
      </c>
      <c r="T6" s="156">
        <v>98.796619014624</v>
      </c>
      <c r="U6" s="156">
        <v>100.930895566411</v>
      </c>
      <c r="V6" s="156">
        <v>102.444106503509</v>
      </c>
      <c r="W6" s="156">
        <v>104.374563994773</v>
      </c>
      <c r="X6" s="156">
        <v>106.905489036403</v>
      </c>
      <c r="Y6" s="156">
        <v>105.991023704197</v>
      </c>
      <c r="Z6" s="156">
        <v>107.34080061474801</v>
      </c>
    </row>
    <row r="7" spans="2:26" x14ac:dyDescent="0.2">
      <c r="B7" s="26" t="s">
        <v>148</v>
      </c>
    </row>
    <row r="8" spans="2:26" x14ac:dyDescent="0.2">
      <c r="B8" s="26" t="s">
        <v>132</v>
      </c>
    </row>
    <row r="9" spans="2:26" x14ac:dyDescent="0.2">
      <c r="B9" s="157" t="s">
        <v>149</v>
      </c>
    </row>
  </sheetData>
  <mergeCells count="2">
    <mergeCell ref="C4:O4"/>
    <mergeCell ref="P4:Z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K18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85" customWidth="1"/>
    <col min="2" max="2" width="37" style="85" customWidth="1"/>
    <col min="3" max="3" width="12.28515625" style="85" customWidth="1"/>
    <col min="4" max="4" width="30.5703125" style="85" customWidth="1"/>
    <col min="5" max="5" width="13.140625" style="85" customWidth="1"/>
    <col min="6" max="6" width="25.140625" style="85" customWidth="1"/>
    <col min="7" max="7" width="15" style="85" customWidth="1"/>
    <col min="8" max="8" width="15.42578125" style="85" customWidth="1"/>
    <col min="9" max="9" width="11.42578125" style="85"/>
    <col min="10" max="10" width="34.42578125" style="85" customWidth="1"/>
    <col min="11" max="16384" width="11.42578125" style="85"/>
  </cols>
  <sheetData>
    <row r="1" spans="2:11" x14ac:dyDescent="0.2">
      <c r="D1" s="152"/>
      <c r="E1" s="152"/>
      <c r="F1" s="152"/>
      <c r="G1" s="152"/>
      <c r="H1" s="152"/>
    </row>
    <row r="2" spans="2:11" ht="11.25" customHeight="1" x14ac:dyDescent="0.2">
      <c r="B2" s="52" t="s">
        <v>33</v>
      </c>
      <c r="D2" s="27"/>
      <c r="E2" s="27"/>
      <c r="F2" s="27"/>
      <c r="G2" s="27"/>
      <c r="H2" s="27"/>
    </row>
    <row r="3" spans="2:11" x14ac:dyDescent="0.2">
      <c r="K3" s="3" t="s">
        <v>15</v>
      </c>
    </row>
    <row r="4" spans="2:11" x14ac:dyDescent="0.2">
      <c r="B4" s="167" t="s">
        <v>34</v>
      </c>
      <c r="C4" s="167"/>
      <c r="D4" s="167"/>
      <c r="E4" s="167"/>
      <c r="F4" s="167"/>
      <c r="G4" s="167"/>
      <c r="H4" s="167"/>
      <c r="I4" s="167"/>
      <c r="J4" s="167"/>
      <c r="K4" s="167"/>
    </row>
    <row r="5" spans="2:11" x14ac:dyDescent="0.2">
      <c r="B5" s="168">
        <v>33672.993705716966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2:11" ht="15" customHeight="1" x14ac:dyDescent="0.2">
      <c r="B6" s="169" t="s">
        <v>35</v>
      </c>
      <c r="C6" s="169"/>
      <c r="D6" s="169"/>
      <c r="E6" s="169"/>
      <c r="F6" s="169" t="s">
        <v>36</v>
      </c>
      <c r="G6" s="169"/>
      <c r="H6" s="169"/>
      <c r="I6" s="169"/>
      <c r="J6" s="169"/>
      <c r="K6" s="169"/>
    </row>
    <row r="7" spans="2:11" ht="15" customHeight="1" x14ac:dyDescent="0.2">
      <c r="B7" s="168">
        <v>30201.218785094054</v>
      </c>
      <c r="C7" s="168"/>
      <c r="D7" s="168"/>
      <c r="E7" s="168"/>
      <c r="F7" s="168">
        <v>3471.7749206229137</v>
      </c>
      <c r="G7" s="168"/>
      <c r="H7" s="168"/>
      <c r="I7" s="168"/>
      <c r="J7" s="168"/>
      <c r="K7" s="168"/>
    </row>
    <row r="8" spans="2:11" x14ac:dyDescent="0.2">
      <c r="B8" s="169" t="s">
        <v>37</v>
      </c>
      <c r="C8" s="169"/>
      <c r="D8" s="169"/>
      <c r="E8" s="169"/>
      <c r="F8" s="169" t="s">
        <v>38</v>
      </c>
      <c r="G8" s="169"/>
      <c r="H8" s="169" t="s">
        <v>39</v>
      </c>
      <c r="I8" s="169"/>
      <c r="J8" s="169" t="s">
        <v>38</v>
      </c>
      <c r="K8" s="169"/>
    </row>
    <row r="9" spans="2:11" x14ac:dyDescent="0.2">
      <c r="B9" s="168">
        <v>32701.909961873025</v>
      </c>
      <c r="C9" s="168"/>
      <c r="D9" s="168"/>
      <c r="E9" s="168"/>
      <c r="F9" s="168">
        <v>-2500.6911767789702</v>
      </c>
      <c r="G9" s="168"/>
      <c r="H9" s="168">
        <v>4994.6743471532245</v>
      </c>
      <c r="I9" s="168"/>
      <c r="J9" s="168">
        <v>-1522.8994265303111</v>
      </c>
      <c r="K9" s="168"/>
    </row>
    <row r="10" spans="2:11" x14ac:dyDescent="0.2">
      <c r="B10" s="153" t="s">
        <v>12</v>
      </c>
      <c r="C10" s="154">
        <v>29711.118534769419</v>
      </c>
      <c r="D10" s="153" t="s">
        <v>40</v>
      </c>
      <c r="E10" s="154">
        <v>2990.7914271036052</v>
      </c>
      <c r="F10" s="162" t="s">
        <v>41</v>
      </c>
      <c r="G10" s="161">
        <v>-2500.6911767789702</v>
      </c>
      <c r="H10" s="162" t="s">
        <v>42</v>
      </c>
      <c r="I10" s="161">
        <v>4169.8333226857903</v>
      </c>
      <c r="J10" s="162" t="s">
        <v>43</v>
      </c>
      <c r="K10" s="161">
        <v>-1264.3697095861501</v>
      </c>
    </row>
    <row r="11" spans="2:11" x14ac:dyDescent="0.2">
      <c r="B11" s="153" t="s">
        <v>44</v>
      </c>
      <c r="C11" s="154">
        <v>24488.328926967599</v>
      </c>
      <c r="D11" s="153" t="s">
        <v>2</v>
      </c>
      <c r="E11" s="154">
        <v>2314.1981110000002</v>
      </c>
      <c r="F11" s="162"/>
      <c r="G11" s="161"/>
      <c r="H11" s="162"/>
      <c r="I11" s="161"/>
      <c r="J11" s="162"/>
      <c r="K11" s="161"/>
    </row>
    <row r="12" spans="2:11" x14ac:dyDescent="0.2">
      <c r="B12" s="153" t="s">
        <v>5</v>
      </c>
      <c r="C12" s="154">
        <v>83.605407183344695</v>
      </c>
      <c r="D12" s="166" t="s">
        <v>45</v>
      </c>
      <c r="E12" s="161">
        <v>676.59331610360505</v>
      </c>
      <c r="F12" s="162"/>
      <c r="G12" s="161"/>
      <c r="H12" s="162"/>
      <c r="I12" s="161"/>
      <c r="J12" s="162"/>
      <c r="K12" s="161"/>
    </row>
    <row r="13" spans="2:11" x14ac:dyDescent="0.2">
      <c r="B13" s="153" t="s">
        <v>46</v>
      </c>
      <c r="C13" s="154">
        <v>334</v>
      </c>
      <c r="D13" s="166"/>
      <c r="E13" s="161"/>
      <c r="F13" s="162"/>
      <c r="G13" s="161"/>
      <c r="H13" s="162" t="s">
        <v>47</v>
      </c>
      <c r="I13" s="161">
        <v>824.84102446743395</v>
      </c>
      <c r="J13" s="162" t="s">
        <v>48</v>
      </c>
      <c r="K13" s="163">
        <v>-258.52971694416101</v>
      </c>
    </row>
    <row r="14" spans="2:11" x14ac:dyDescent="0.2">
      <c r="B14" s="153" t="s">
        <v>49</v>
      </c>
      <c r="C14" s="154">
        <v>4038.4792193539001</v>
      </c>
      <c r="D14" s="166"/>
      <c r="E14" s="161"/>
      <c r="F14" s="162"/>
      <c r="G14" s="161"/>
      <c r="H14" s="162"/>
      <c r="I14" s="161"/>
      <c r="J14" s="162"/>
      <c r="K14" s="164"/>
    </row>
    <row r="15" spans="2:11" x14ac:dyDescent="0.2">
      <c r="B15" s="153" t="s">
        <v>50</v>
      </c>
      <c r="C15" s="154">
        <v>667.61401759801004</v>
      </c>
      <c r="D15" s="166"/>
      <c r="E15" s="161"/>
      <c r="F15" s="162"/>
      <c r="G15" s="161"/>
      <c r="H15" s="162"/>
      <c r="I15" s="161"/>
      <c r="J15" s="162"/>
      <c r="K15" s="164"/>
    </row>
    <row r="16" spans="2:11" x14ac:dyDescent="0.2">
      <c r="B16" s="153" t="s">
        <v>51</v>
      </c>
      <c r="C16" s="154">
        <v>99.090963666563795</v>
      </c>
      <c r="D16" s="166"/>
      <c r="E16" s="161"/>
      <c r="F16" s="162"/>
      <c r="G16" s="161"/>
      <c r="H16" s="162"/>
      <c r="I16" s="161"/>
      <c r="J16" s="162"/>
      <c r="K16" s="165"/>
    </row>
    <row r="17" spans="2:2" x14ac:dyDescent="0.2">
      <c r="B17" s="26" t="s">
        <v>126</v>
      </c>
    </row>
    <row r="18" spans="2:2" x14ac:dyDescent="0.2">
      <c r="B18" s="85" t="s">
        <v>130</v>
      </c>
    </row>
  </sheetData>
  <mergeCells count="26">
    <mergeCell ref="B8:E8"/>
    <mergeCell ref="B9:E9"/>
    <mergeCell ref="J8:K8"/>
    <mergeCell ref="J9:K9"/>
    <mergeCell ref="H8:I8"/>
    <mergeCell ref="H9:I9"/>
    <mergeCell ref="F8:G8"/>
    <mergeCell ref="F9:G9"/>
    <mergeCell ref="B4:K4"/>
    <mergeCell ref="B5:K5"/>
    <mergeCell ref="B6:E6"/>
    <mergeCell ref="F6:K6"/>
    <mergeCell ref="B7:E7"/>
    <mergeCell ref="F7:K7"/>
    <mergeCell ref="F10:F16"/>
    <mergeCell ref="G10:G16"/>
    <mergeCell ref="D12:D16"/>
    <mergeCell ref="E12:E16"/>
    <mergeCell ref="H13:H16"/>
    <mergeCell ref="H10:H12"/>
    <mergeCell ref="I10:I12"/>
    <mergeCell ref="I13:I16"/>
    <mergeCell ref="J10:J12"/>
    <mergeCell ref="J13:J16"/>
    <mergeCell ref="K10:K12"/>
    <mergeCell ref="K13:K1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workbookViewId="0">
      <selection sqref="A1:XFD1048576"/>
    </sheetView>
  </sheetViews>
  <sheetFormatPr baseColWidth="10" defaultRowHeight="15" x14ac:dyDescent="0.25"/>
  <cols>
    <col min="1" max="1" width="3.7109375" style="85" customWidth="1"/>
    <col min="2" max="2" width="23.28515625" style="85" customWidth="1"/>
    <col min="3" max="6" width="15.7109375" style="85" customWidth="1"/>
    <col min="7" max="20" width="11.42578125" style="85"/>
    <col min="21" max="16384" width="11.42578125" style="144"/>
  </cols>
  <sheetData>
    <row r="1" spans="2:16" ht="11.25" customHeight="1" x14ac:dyDescent="0.25"/>
    <row r="2" spans="2:16" x14ac:dyDescent="0.25">
      <c r="B2" s="145" t="s">
        <v>146</v>
      </c>
    </row>
    <row r="3" spans="2:16" x14ac:dyDescent="0.25">
      <c r="C3" s="169" t="s">
        <v>52</v>
      </c>
      <c r="D3" s="169"/>
      <c r="E3" s="169" t="s">
        <v>53</v>
      </c>
      <c r="F3" s="169"/>
    </row>
    <row r="4" spans="2:16" x14ac:dyDescent="0.25">
      <c r="C4" s="146" t="s">
        <v>54</v>
      </c>
      <c r="D4" s="146" t="s">
        <v>56</v>
      </c>
      <c r="E4" s="146" t="s">
        <v>54</v>
      </c>
      <c r="F4" s="146" t="s">
        <v>56</v>
      </c>
    </row>
    <row r="5" spans="2:16" x14ac:dyDescent="0.25">
      <c r="C5" s="147" t="s">
        <v>55</v>
      </c>
      <c r="D5" s="147" t="s">
        <v>57</v>
      </c>
      <c r="E5" s="147" t="s">
        <v>55</v>
      </c>
      <c r="F5" s="147" t="s">
        <v>57</v>
      </c>
    </row>
    <row r="6" spans="2:16" x14ac:dyDescent="0.25">
      <c r="B6" s="148" t="s">
        <v>58</v>
      </c>
      <c r="C6" s="146">
        <v>22224</v>
      </c>
      <c r="D6" s="146">
        <v>73.599999999999994</v>
      </c>
      <c r="E6" s="146">
        <v>22505</v>
      </c>
      <c r="F6" s="146">
        <v>68.3</v>
      </c>
    </row>
    <row r="7" spans="2:16" x14ac:dyDescent="0.25">
      <c r="B7" s="149" t="s">
        <v>59</v>
      </c>
      <c r="C7" s="147">
        <v>418</v>
      </c>
      <c r="D7" s="147">
        <v>1.4</v>
      </c>
      <c r="E7" s="147">
        <v>404</v>
      </c>
      <c r="F7" s="147">
        <v>1.2</v>
      </c>
    </row>
    <row r="8" spans="2:16" x14ac:dyDescent="0.25">
      <c r="B8" s="149" t="s">
        <v>8</v>
      </c>
      <c r="C8" s="147">
        <v>3685</v>
      </c>
      <c r="D8" s="147">
        <v>12.2</v>
      </c>
      <c r="E8" s="147">
        <v>5148</v>
      </c>
      <c r="F8" s="147">
        <v>15.6</v>
      </c>
    </row>
    <row r="9" spans="2:16" x14ac:dyDescent="0.25">
      <c r="B9" s="149" t="s">
        <v>7</v>
      </c>
      <c r="C9" s="147">
        <v>3874</v>
      </c>
      <c r="D9" s="147">
        <v>12.8</v>
      </c>
      <c r="E9" s="147">
        <v>4893</v>
      </c>
      <c r="F9" s="147">
        <v>14.9</v>
      </c>
    </row>
    <row r="10" spans="2:16" x14ac:dyDescent="0.25">
      <c r="B10" s="150" t="s">
        <v>4</v>
      </c>
      <c r="C10" s="151">
        <v>30201</v>
      </c>
      <c r="D10" s="151">
        <v>100</v>
      </c>
      <c r="E10" s="151">
        <v>32950</v>
      </c>
      <c r="F10" s="151">
        <v>100</v>
      </c>
    </row>
    <row r="11" spans="2:16" x14ac:dyDescent="0.25">
      <c r="B11" s="85" t="s">
        <v>147</v>
      </c>
    </row>
    <row r="12" spans="2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91"/>
      <c r="C16" s="91"/>
      <c r="D16" s="91"/>
      <c r="E16" s="91"/>
      <c r="F16" s="91"/>
      <c r="G16" s="91"/>
      <c r="H16" s="91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91"/>
      <c r="C17" s="91"/>
      <c r="D17" s="91"/>
      <c r="E17" s="91"/>
      <c r="F17" s="91"/>
      <c r="G17" s="91"/>
      <c r="H17" s="91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91"/>
      <c r="C18" s="91"/>
      <c r="D18" s="91"/>
      <c r="E18" s="91"/>
      <c r="F18" s="91"/>
      <c r="G18" s="91"/>
      <c r="H18" s="91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91"/>
      <c r="C19" s="91"/>
      <c r="D19" s="91"/>
      <c r="E19" s="91"/>
      <c r="F19" s="91"/>
      <c r="G19" s="91"/>
      <c r="H19" s="91"/>
    </row>
    <row r="20" spans="2:16" x14ac:dyDescent="0.25">
      <c r="B20" s="91"/>
      <c r="C20" s="91"/>
      <c r="D20" s="91"/>
      <c r="E20" s="91"/>
      <c r="F20" s="91"/>
      <c r="G20" s="91"/>
      <c r="H20" s="91"/>
    </row>
  </sheetData>
  <mergeCells count="2"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29.85546875" style="2" customWidth="1"/>
    <col min="3" max="7" width="12.7109375" style="2" customWidth="1"/>
    <col min="8" max="16384" width="11.42578125" style="2"/>
  </cols>
  <sheetData>
    <row r="2" spans="2:12" x14ac:dyDescent="0.2">
      <c r="B2" s="1" t="s">
        <v>89</v>
      </c>
    </row>
    <row r="3" spans="2:12" x14ac:dyDescent="0.2">
      <c r="L3" s="3" t="s">
        <v>90</v>
      </c>
    </row>
    <row r="4" spans="2:12" x14ac:dyDescent="0.2">
      <c r="B4" s="4"/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</row>
    <row r="5" spans="2:12" x14ac:dyDescent="0.2">
      <c r="B5" s="137" t="s">
        <v>91</v>
      </c>
      <c r="C5" s="138">
        <v>21.4</v>
      </c>
      <c r="D5" s="139">
        <v>20.9</v>
      </c>
      <c r="E5" s="138">
        <v>20.399999999999999</v>
      </c>
      <c r="F5" s="139">
        <v>20</v>
      </c>
      <c r="G5" s="138">
        <v>20</v>
      </c>
      <c r="H5" s="139">
        <v>20.100000000000001</v>
      </c>
      <c r="I5" s="138">
        <v>20.100000000000001</v>
      </c>
      <c r="J5" s="139">
        <v>20.6</v>
      </c>
      <c r="K5" s="138">
        <v>21</v>
      </c>
      <c r="L5" s="139">
        <v>21.2</v>
      </c>
    </row>
    <row r="6" spans="2:12" x14ac:dyDescent="0.2">
      <c r="B6" s="140" t="s">
        <v>0</v>
      </c>
      <c r="C6" s="141">
        <v>2E-3</v>
      </c>
      <c r="D6" s="142">
        <v>-2.4E-2</v>
      </c>
      <c r="E6" s="141">
        <v>-2.3E-2</v>
      </c>
      <c r="F6" s="142">
        <v>-0.02</v>
      </c>
      <c r="G6" s="141">
        <v>1E-3</v>
      </c>
      <c r="H6" s="142">
        <v>2E-3</v>
      </c>
      <c r="I6" s="141">
        <v>3.0000000000000001E-3</v>
      </c>
      <c r="J6" s="142">
        <v>2.5000000000000001E-2</v>
      </c>
      <c r="K6" s="141">
        <v>0.02</v>
      </c>
      <c r="L6" s="142">
        <v>6.0000000000000001E-3</v>
      </c>
    </row>
    <row r="7" spans="2:12" x14ac:dyDescent="0.2">
      <c r="B7" s="137" t="s">
        <v>2</v>
      </c>
      <c r="C7" s="138">
        <v>1.9</v>
      </c>
      <c r="D7" s="139">
        <v>2</v>
      </c>
      <c r="E7" s="138">
        <v>2</v>
      </c>
      <c r="F7" s="139">
        <v>1.9</v>
      </c>
      <c r="G7" s="138">
        <v>2</v>
      </c>
      <c r="H7" s="139">
        <v>2.1</v>
      </c>
      <c r="I7" s="138">
        <v>2.1</v>
      </c>
      <c r="J7" s="139">
        <v>2</v>
      </c>
      <c r="K7" s="138">
        <v>1.9</v>
      </c>
      <c r="L7" s="139">
        <v>1.7</v>
      </c>
    </row>
    <row r="8" spans="2:12" x14ac:dyDescent="0.2">
      <c r="B8" s="140" t="s">
        <v>0</v>
      </c>
      <c r="C8" s="141">
        <v>-8.0000000000000002E-3</v>
      </c>
      <c r="D8" s="142">
        <v>6.6000000000000003E-2</v>
      </c>
      <c r="E8" s="141">
        <v>-0.03</v>
      </c>
      <c r="F8" s="142">
        <v>-0.03</v>
      </c>
      <c r="G8" s="141">
        <v>7.0999999999999994E-2</v>
      </c>
      <c r="H8" s="142">
        <v>2.1000000000000001E-2</v>
      </c>
      <c r="I8" s="141">
        <v>1.6E-2</v>
      </c>
      <c r="J8" s="142">
        <v>-4.8000000000000001E-2</v>
      </c>
      <c r="K8" s="141">
        <v>-5.5E-2</v>
      </c>
      <c r="L8" s="142">
        <v>-0.11899999999999999</v>
      </c>
    </row>
    <row r="9" spans="2:12" x14ac:dyDescent="0.2">
      <c r="B9" s="137" t="s">
        <v>3</v>
      </c>
      <c r="C9" s="138">
        <v>19.5</v>
      </c>
      <c r="D9" s="143">
        <v>18.899999999999999</v>
      </c>
      <c r="E9" s="138">
        <v>18.399999999999999</v>
      </c>
      <c r="F9" s="143">
        <v>18.100000000000001</v>
      </c>
      <c r="G9" s="138">
        <v>18</v>
      </c>
      <c r="H9" s="143">
        <v>18</v>
      </c>
      <c r="I9" s="138">
        <v>18</v>
      </c>
      <c r="J9" s="143">
        <v>18.600000000000001</v>
      </c>
      <c r="K9" s="138">
        <v>19.100000000000001</v>
      </c>
      <c r="L9" s="143">
        <v>19.5</v>
      </c>
    </row>
    <row r="10" spans="2:12" x14ac:dyDescent="0.2">
      <c r="B10" s="140" t="s">
        <v>0</v>
      </c>
      <c r="C10" s="141">
        <v>3.0000000000000001E-3</v>
      </c>
      <c r="D10" s="142">
        <v>-3.3000000000000002E-2</v>
      </c>
      <c r="E10" s="141">
        <v>-2.1999999999999999E-2</v>
      </c>
      <c r="F10" s="142">
        <v>-1.9E-2</v>
      </c>
      <c r="G10" s="141">
        <v>-6.0000000000000001E-3</v>
      </c>
      <c r="H10" s="142">
        <v>-1E-3</v>
      </c>
      <c r="I10" s="141">
        <v>1E-3</v>
      </c>
      <c r="J10" s="142">
        <v>3.3000000000000002E-2</v>
      </c>
      <c r="K10" s="141">
        <v>2.8000000000000001E-2</v>
      </c>
      <c r="L10" s="142">
        <v>1.9E-2</v>
      </c>
    </row>
    <row r="11" spans="2:12" x14ac:dyDescent="0.2">
      <c r="B11" s="26" t="s">
        <v>144</v>
      </c>
    </row>
    <row r="12" spans="2:12" x14ac:dyDescent="0.2">
      <c r="B12" s="64" t="s">
        <v>145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showGridLines="0" workbookViewId="0">
      <selection activeCell="F18" sqref="F18"/>
    </sheetView>
  </sheetViews>
  <sheetFormatPr baseColWidth="10" defaultRowHeight="11.25" x14ac:dyDescent="0.2"/>
  <cols>
    <col min="1" max="1" width="3.7109375" style="2" customWidth="1"/>
    <col min="2" max="2" width="27.140625" style="2" customWidth="1"/>
    <col min="3" max="12" width="8.28515625" style="2" customWidth="1"/>
    <col min="13" max="16384" width="11.42578125" style="2"/>
  </cols>
  <sheetData>
    <row r="2" spans="2:17" x14ac:dyDescent="0.2">
      <c r="B2" s="1" t="s">
        <v>92</v>
      </c>
    </row>
    <row r="3" spans="2:17" x14ac:dyDescent="0.2">
      <c r="Q3" s="3" t="s">
        <v>14</v>
      </c>
    </row>
    <row r="4" spans="2:17" x14ac:dyDescent="0.2">
      <c r="B4" s="123" t="s">
        <v>93</v>
      </c>
      <c r="C4" s="107">
        <v>2006</v>
      </c>
      <c r="D4" s="108">
        <v>2007</v>
      </c>
      <c r="E4" s="108">
        <v>2008</v>
      </c>
      <c r="F4" s="108">
        <v>2009</v>
      </c>
      <c r="G4" s="108">
        <v>2010</v>
      </c>
      <c r="H4" s="108">
        <v>2011</v>
      </c>
      <c r="I4" s="108">
        <v>2012</v>
      </c>
      <c r="J4" s="108">
        <v>2013</v>
      </c>
      <c r="K4" s="108">
        <v>2014</v>
      </c>
      <c r="L4" s="108">
        <v>2015</v>
      </c>
      <c r="M4" s="108">
        <v>2016</v>
      </c>
      <c r="N4" s="108">
        <v>2017</v>
      </c>
      <c r="O4" s="108">
        <v>2018</v>
      </c>
      <c r="P4" s="108">
        <v>2019</v>
      </c>
      <c r="Q4" s="109">
        <v>2020</v>
      </c>
    </row>
    <row r="5" spans="2:17" x14ac:dyDescent="0.2">
      <c r="B5" s="133" t="s">
        <v>91</v>
      </c>
      <c r="C5" s="134">
        <v>1</v>
      </c>
      <c r="D5" s="113">
        <v>1</v>
      </c>
      <c r="E5" s="113">
        <v>1</v>
      </c>
      <c r="F5" s="113">
        <v>1</v>
      </c>
      <c r="G5" s="113">
        <v>1</v>
      </c>
      <c r="H5" s="113">
        <v>1</v>
      </c>
      <c r="I5" s="113">
        <v>1</v>
      </c>
      <c r="J5" s="113">
        <v>1</v>
      </c>
      <c r="K5" s="113">
        <v>1</v>
      </c>
      <c r="L5" s="113">
        <v>1</v>
      </c>
      <c r="M5" s="113">
        <v>1</v>
      </c>
      <c r="N5" s="113">
        <v>1</v>
      </c>
      <c r="O5" s="113">
        <v>1</v>
      </c>
      <c r="P5" s="113">
        <v>1</v>
      </c>
      <c r="Q5" s="114">
        <v>1</v>
      </c>
    </row>
    <row r="6" spans="2:17" x14ac:dyDescent="0.2">
      <c r="B6" s="135" t="s">
        <v>2</v>
      </c>
      <c r="C6" s="116">
        <v>7.6173373474223441E-2</v>
      </c>
      <c r="D6" s="117">
        <v>7.902157797613274E-2</v>
      </c>
      <c r="E6" s="117">
        <v>8.814904319853728E-2</v>
      </c>
      <c r="F6" s="117">
        <v>8.9586896970850094E-2</v>
      </c>
      <c r="G6" s="117">
        <v>8.9488507572725834E-2</v>
      </c>
      <c r="H6" s="117">
        <v>8.8566573883392063E-2</v>
      </c>
      <c r="I6" s="117">
        <v>9.6708784063385816E-2</v>
      </c>
      <c r="J6" s="117">
        <v>9.6006904486146946E-2</v>
      </c>
      <c r="K6" s="117">
        <v>9.4987381033970933E-2</v>
      </c>
      <c r="L6" s="117">
        <v>0.10156105785450678</v>
      </c>
      <c r="M6" s="117">
        <v>0.10356817566609053</v>
      </c>
      <c r="N6" s="117">
        <v>0.10489882367064729</v>
      </c>
      <c r="O6" s="117">
        <v>9.7468041471725289E-2</v>
      </c>
      <c r="P6" s="117">
        <v>9.028735075526248E-2</v>
      </c>
      <c r="Q6" s="118">
        <v>7.9093999999999998E-2</v>
      </c>
    </row>
    <row r="7" spans="2:17" x14ac:dyDescent="0.2">
      <c r="B7" s="135" t="s">
        <v>94</v>
      </c>
      <c r="C7" s="116">
        <v>1.0699109671416799E-2</v>
      </c>
      <c r="D7" s="117">
        <v>1.16638094105289E-2</v>
      </c>
      <c r="E7" s="117">
        <v>1.1240342469270416E-7</v>
      </c>
      <c r="F7" s="117">
        <v>0</v>
      </c>
      <c r="G7" s="117">
        <v>3.7626205598291732E-2</v>
      </c>
      <c r="H7" s="117">
        <v>3.3070708055301309E-2</v>
      </c>
      <c r="I7" s="117">
        <v>3.3123018133545526E-2</v>
      </c>
      <c r="J7" s="117">
        <v>3.2493355225360843E-2</v>
      </c>
      <c r="K7" s="117">
        <v>3.1640966080025763E-2</v>
      </c>
      <c r="L7" s="117">
        <v>2.784089224751176E-2</v>
      </c>
      <c r="M7" s="117">
        <v>2.4522889767821427E-2</v>
      </c>
      <c r="N7" s="117">
        <v>2.3224596728805991E-2</v>
      </c>
      <c r="O7" s="117">
        <v>2.0672934378844765E-2</v>
      </c>
      <c r="P7" s="117">
        <v>1.9138772474894598E-2</v>
      </c>
      <c r="Q7" s="118">
        <v>1.714597E-2</v>
      </c>
    </row>
    <row r="8" spans="2:17" x14ac:dyDescent="0.2">
      <c r="B8" s="135" t="s">
        <v>95</v>
      </c>
      <c r="C8" s="116">
        <v>0.12782258086069501</v>
      </c>
      <c r="D8" s="117">
        <v>0.1188792574669551</v>
      </c>
      <c r="E8" s="117">
        <v>0.11291880123644885</v>
      </c>
      <c r="F8" s="117">
        <v>0.11193706924895799</v>
      </c>
      <c r="G8" s="117">
        <v>6.7104680294118826E-2</v>
      </c>
      <c r="H8" s="117">
        <v>6.3467980702464968E-2</v>
      </c>
      <c r="I8" s="117">
        <v>5.9149312926402728E-2</v>
      </c>
      <c r="J8" s="117">
        <v>5.7229263899332569E-2</v>
      </c>
      <c r="K8" s="117">
        <v>5.7488796086876896E-2</v>
      </c>
      <c r="L8" s="117">
        <v>5.8384426672705506E-2</v>
      </c>
      <c r="M8" s="117">
        <v>6.3657892389461193E-2</v>
      </c>
      <c r="N8" s="117">
        <v>6.2727174181199746E-2</v>
      </c>
      <c r="O8" s="117">
        <v>6.087489977693275E-2</v>
      </c>
      <c r="P8" s="117">
        <v>6.2943486512995889E-2</v>
      </c>
      <c r="Q8" s="118">
        <v>6.0035560000000002E-2</v>
      </c>
    </row>
    <row r="9" spans="2:17" x14ac:dyDescent="0.2">
      <c r="B9" s="135" t="s">
        <v>96</v>
      </c>
      <c r="C9" s="116">
        <v>0.70720667831261086</v>
      </c>
      <c r="D9" s="117">
        <v>0.69959987125247824</v>
      </c>
      <c r="E9" s="117">
        <v>0.69825606067317358</v>
      </c>
      <c r="F9" s="117">
        <v>0.68970912934862905</v>
      </c>
      <c r="G9" s="117">
        <v>0.68596828669032273</v>
      </c>
      <c r="H9" s="117">
        <v>0.68688387420665997</v>
      </c>
      <c r="I9" s="117">
        <v>0.67260323497573671</v>
      </c>
      <c r="J9" s="117">
        <v>0.66046765192779988</v>
      </c>
      <c r="K9" s="117">
        <v>0.64934700645856336</v>
      </c>
      <c r="L9" s="117">
        <v>0.63521114516013166</v>
      </c>
      <c r="M9" s="117">
        <v>0.62145586560257615</v>
      </c>
      <c r="N9" s="117">
        <v>0.61316028258778899</v>
      </c>
      <c r="O9" s="117">
        <v>0.59591487726882753</v>
      </c>
      <c r="P9" s="117">
        <v>0.59091919567884843</v>
      </c>
      <c r="Q9" s="118">
        <v>0.59660285999999996</v>
      </c>
    </row>
    <row r="10" spans="2:17" x14ac:dyDescent="0.2">
      <c r="B10" s="136" t="s">
        <v>97</v>
      </c>
      <c r="C10" s="120">
        <v>7.8098257681053912E-2</v>
      </c>
      <c r="D10" s="121">
        <v>9.0835483893905042E-2</v>
      </c>
      <c r="E10" s="121">
        <v>0.1006759824884156</v>
      </c>
      <c r="F10" s="121">
        <v>0.10876690443156241</v>
      </c>
      <c r="G10" s="121">
        <v>0.11981231984454087</v>
      </c>
      <c r="H10" s="121">
        <v>0.12801086315218166</v>
      </c>
      <c r="I10" s="121">
        <v>0.13838632557790981</v>
      </c>
      <c r="J10" s="121">
        <v>0.15366673393654556</v>
      </c>
      <c r="K10" s="121">
        <v>0.16653585034056309</v>
      </c>
      <c r="L10" s="121">
        <v>0.17700247806514424</v>
      </c>
      <c r="M10" s="121">
        <v>0.1867951765740507</v>
      </c>
      <c r="N10" s="121">
        <v>0.195989122831558</v>
      </c>
      <c r="O10" s="121">
        <v>0.22506924710366963</v>
      </c>
      <c r="P10" s="121">
        <v>0.23671119457799858</v>
      </c>
      <c r="Q10" s="122">
        <v>0.24712000000000001</v>
      </c>
    </row>
    <row r="11" spans="2:17" x14ac:dyDescent="0.2">
      <c r="B11" s="26" t="s">
        <v>140</v>
      </c>
    </row>
    <row r="12" spans="2:17" x14ac:dyDescent="0.2">
      <c r="B12" s="26" t="s">
        <v>141</v>
      </c>
    </row>
    <row r="13" spans="2:17" x14ac:dyDescent="0.2">
      <c r="B13" s="26" t="s">
        <v>142</v>
      </c>
    </row>
    <row r="14" spans="2:17" ht="15" customHeight="1" x14ac:dyDescent="0.2">
      <c r="B14" s="183" t="s">
        <v>143</v>
      </c>
      <c r="C14" s="183"/>
      <c r="D14" s="183"/>
      <c r="E14" s="183"/>
    </row>
  </sheetData>
  <mergeCells count="1">
    <mergeCell ref="B14:E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56.5703125" style="2" customWidth="1"/>
    <col min="3" max="14" width="8.28515625" style="2" customWidth="1"/>
    <col min="15" max="16384" width="11.42578125" style="2"/>
  </cols>
  <sheetData>
    <row r="2" spans="2:16" x14ac:dyDescent="0.2">
      <c r="B2" s="1" t="s">
        <v>98</v>
      </c>
    </row>
    <row r="3" spans="2:16" x14ac:dyDescent="0.2">
      <c r="P3" s="3"/>
    </row>
    <row r="4" spans="2:16" x14ac:dyDescent="0.2">
      <c r="B4" s="123" t="s">
        <v>93</v>
      </c>
      <c r="C4" s="108">
        <v>2009</v>
      </c>
      <c r="D4" s="108">
        <v>2010</v>
      </c>
      <c r="E4" s="108">
        <v>2011</v>
      </c>
      <c r="F4" s="108">
        <v>2012</v>
      </c>
      <c r="G4" s="108">
        <v>2013</v>
      </c>
      <c r="H4" s="108">
        <v>2014</v>
      </c>
      <c r="I4" s="108">
        <v>2015</v>
      </c>
      <c r="J4" s="108">
        <v>2016</v>
      </c>
      <c r="K4" s="108">
        <v>2017</v>
      </c>
      <c r="L4" s="108">
        <v>2018</v>
      </c>
      <c r="M4" s="108">
        <v>2019</v>
      </c>
      <c r="N4" s="109">
        <v>2020</v>
      </c>
    </row>
    <row r="5" spans="2:16" x14ac:dyDescent="0.2">
      <c r="B5" s="124" t="s">
        <v>99</v>
      </c>
      <c r="C5" s="125">
        <v>0.22945412716355701</v>
      </c>
      <c r="D5" s="125">
        <v>0.24500403035219945</v>
      </c>
      <c r="E5" s="125">
        <v>0.23529392417300621</v>
      </c>
      <c r="F5" s="125">
        <v>0.26163664246492901</v>
      </c>
      <c r="G5" s="125">
        <v>0.30164356165686967</v>
      </c>
      <c r="H5" s="125">
        <v>0.31687102362841502</v>
      </c>
      <c r="I5" s="125">
        <v>0.33510595113979791</v>
      </c>
      <c r="J5" s="125">
        <v>0.35657401315668186</v>
      </c>
      <c r="K5" s="125">
        <v>0.36403188371580097</v>
      </c>
      <c r="L5" s="125">
        <v>0.37301275334810463</v>
      </c>
      <c r="M5" s="125">
        <v>0.38351566984535485</v>
      </c>
      <c r="N5" s="126">
        <v>0.402285</v>
      </c>
    </row>
    <row r="6" spans="2:16" x14ac:dyDescent="0.2">
      <c r="B6" s="127" t="s">
        <v>100</v>
      </c>
      <c r="C6" s="117">
        <v>0.11688407105411683</v>
      </c>
      <c r="D6" s="117">
        <v>0.15307184863367715</v>
      </c>
      <c r="E6" s="117">
        <v>0.17279160516070088</v>
      </c>
      <c r="F6" s="117">
        <v>0.15911260488010628</v>
      </c>
      <c r="G6" s="117">
        <v>0.11925091844181472</v>
      </c>
      <c r="H6" s="117">
        <v>0.12171080215033679</v>
      </c>
      <c r="I6" s="117">
        <v>0.11611823528822357</v>
      </c>
      <c r="J6" s="117">
        <v>0.11309648933825975</v>
      </c>
      <c r="K6" s="117">
        <v>0.11594156482405581</v>
      </c>
      <c r="L6" s="117">
        <v>0.11866220234466349</v>
      </c>
      <c r="M6" s="117">
        <v>0.12799412412113509</v>
      </c>
      <c r="N6" s="118">
        <v>0.106267</v>
      </c>
    </row>
    <row r="7" spans="2:16" x14ac:dyDescent="0.2">
      <c r="B7" s="128" t="s">
        <v>101</v>
      </c>
      <c r="C7" s="121">
        <v>0.65366180178232591</v>
      </c>
      <c r="D7" s="121">
        <v>0.6019241210141234</v>
      </c>
      <c r="E7" s="121">
        <v>0.59191447066629288</v>
      </c>
      <c r="F7" s="121">
        <v>0.57925075265496473</v>
      </c>
      <c r="G7" s="121">
        <v>0.57910551990131565</v>
      </c>
      <c r="H7" s="121">
        <v>0.56141817422124818</v>
      </c>
      <c r="I7" s="121">
        <v>0.54877581357197858</v>
      </c>
      <c r="J7" s="121">
        <v>0.53032949750505842</v>
      </c>
      <c r="K7" s="121">
        <v>0.5200265514601432</v>
      </c>
      <c r="L7" s="121">
        <v>0.50832504430723191</v>
      </c>
      <c r="M7" s="121">
        <v>0.48849020603351007</v>
      </c>
      <c r="N7" s="122">
        <v>0.491448</v>
      </c>
    </row>
    <row r="8" spans="2:16" x14ac:dyDescent="0.2">
      <c r="B8" s="129" t="s">
        <v>102</v>
      </c>
      <c r="C8" s="130">
        <v>4.7714347989999997</v>
      </c>
      <c r="D8" s="130">
        <v>6.1869952850000001</v>
      </c>
      <c r="E8" s="130">
        <v>7.1285619699999998</v>
      </c>
      <c r="F8" s="130">
        <v>6.3686794569999998</v>
      </c>
      <c r="G8" s="130">
        <v>5.723947613</v>
      </c>
      <c r="H8" s="130">
        <v>5.2474138730000002</v>
      </c>
      <c r="I8" s="130">
        <v>5.1059734409999997</v>
      </c>
      <c r="J8" s="130">
        <v>5.4195765060000003</v>
      </c>
      <c r="K8" s="130">
        <v>5.7278394480000001</v>
      </c>
      <c r="L8" s="130">
        <v>6.1686739419999999</v>
      </c>
      <c r="M8" s="131">
        <v>6.316961547</v>
      </c>
      <c r="N8" s="132">
        <v>6.2976999999999999</v>
      </c>
    </row>
    <row r="9" spans="2:16" x14ac:dyDescent="0.2">
      <c r="B9" s="26" t="s">
        <v>139</v>
      </c>
    </row>
    <row r="10" spans="2:16" x14ac:dyDescent="0.2">
      <c r="B10" s="26" t="s">
        <v>137</v>
      </c>
    </row>
    <row r="11" spans="2:16" x14ac:dyDescent="0.2">
      <c r="B11" s="64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showGridLines="0" workbookViewId="0">
      <selection sqref="A1:XFD1048576"/>
    </sheetView>
  </sheetViews>
  <sheetFormatPr baseColWidth="10" defaultRowHeight="11.25" x14ac:dyDescent="0.2"/>
  <cols>
    <col min="1" max="1" width="3.7109375" style="2" customWidth="1"/>
    <col min="2" max="2" width="56.5703125" style="2" customWidth="1"/>
    <col min="3" max="17" width="8.28515625" style="2" customWidth="1"/>
    <col min="18" max="16384" width="11.42578125" style="2"/>
  </cols>
  <sheetData>
    <row r="2" spans="2:17" x14ac:dyDescent="0.2">
      <c r="B2" s="1" t="s">
        <v>103</v>
      </c>
    </row>
    <row r="3" spans="2:17" x14ac:dyDescent="0.2">
      <c r="P3" s="3"/>
    </row>
    <row r="4" spans="2:17" x14ac:dyDescent="0.2">
      <c r="B4" s="106" t="s">
        <v>93</v>
      </c>
      <c r="C4" s="107">
        <v>2006</v>
      </c>
      <c r="D4" s="108">
        <v>2007</v>
      </c>
      <c r="E4" s="108">
        <v>2008</v>
      </c>
      <c r="F4" s="108">
        <v>2009</v>
      </c>
      <c r="G4" s="108">
        <v>2010</v>
      </c>
      <c r="H4" s="108">
        <v>2011</v>
      </c>
      <c r="I4" s="108">
        <v>2012</v>
      </c>
      <c r="J4" s="108">
        <v>2013</v>
      </c>
      <c r="K4" s="108">
        <v>2014</v>
      </c>
      <c r="L4" s="108">
        <v>2015</v>
      </c>
      <c r="M4" s="108">
        <v>2016</v>
      </c>
      <c r="N4" s="108">
        <v>2017</v>
      </c>
      <c r="O4" s="108">
        <v>2018</v>
      </c>
      <c r="P4" s="108">
        <v>2019</v>
      </c>
      <c r="Q4" s="109">
        <v>2020</v>
      </c>
    </row>
    <row r="5" spans="2:17" x14ac:dyDescent="0.2">
      <c r="B5" s="110" t="s">
        <v>91</v>
      </c>
      <c r="C5" s="111">
        <v>1</v>
      </c>
      <c r="D5" s="112">
        <v>1</v>
      </c>
      <c r="E5" s="112">
        <v>1</v>
      </c>
      <c r="F5" s="112">
        <v>1</v>
      </c>
      <c r="G5" s="112">
        <v>1</v>
      </c>
      <c r="H5" s="112">
        <v>1</v>
      </c>
      <c r="I5" s="112">
        <v>1</v>
      </c>
      <c r="J5" s="112">
        <v>1</v>
      </c>
      <c r="K5" s="112">
        <v>1</v>
      </c>
      <c r="L5" s="112">
        <v>1</v>
      </c>
      <c r="M5" s="113">
        <v>1</v>
      </c>
      <c r="N5" s="113">
        <v>1</v>
      </c>
      <c r="O5" s="113">
        <v>1</v>
      </c>
      <c r="P5" s="112">
        <v>1</v>
      </c>
      <c r="Q5" s="114">
        <v>1</v>
      </c>
    </row>
    <row r="6" spans="2:17" x14ac:dyDescent="0.2">
      <c r="B6" s="115" t="s">
        <v>104</v>
      </c>
      <c r="C6" s="116">
        <v>0.12289481023438352</v>
      </c>
      <c r="D6" s="117">
        <v>0.11700286380196512</v>
      </c>
      <c r="E6" s="117">
        <v>0.11886133070871178</v>
      </c>
      <c r="F6" s="117">
        <v>0.10994833344512324</v>
      </c>
      <c r="G6" s="117">
        <v>0.11852468178196984</v>
      </c>
      <c r="H6" s="117">
        <v>9.2723277190607523E-2</v>
      </c>
      <c r="I6" s="117">
        <v>8.8144061488336242E-2</v>
      </c>
      <c r="J6" s="117">
        <v>0.10007731817711804</v>
      </c>
      <c r="K6" s="117">
        <v>9.2094566803316319E-2</v>
      </c>
      <c r="L6" s="117">
        <v>9.3102208247108451E-2</v>
      </c>
      <c r="M6" s="117">
        <v>9.8301122139402911E-2</v>
      </c>
      <c r="N6" s="117">
        <v>9.2871536018479389E-2</v>
      </c>
      <c r="O6" s="117">
        <v>0.1004253847512251</v>
      </c>
      <c r="P6" s="117">
        <v>0.11929114298585364</v>
      </c>
      <c r="Q6" s="118">
        <v>9.7000000000000003E-2</v>
      </c>
    </row>
    <row r="7" spans="2:17" x14ac:dyDescent="0.2">
      <c r="B7" s="115" t="s">
        <v>105</v>
      </c>
      <c r="C7" s="116">
        <v>0.28259492748297532</v>
      </c>
      <c r="D7" s="117">
        <v>0.28278344930569627</v>
      </c>
      <c r="E7" s="117">
        <v>0.26090842315330137</v>
      </c>
      <c r="F7" s="117">
        <v>0.23401769408064191</v>
      </c>
      <c r="G7" s="117">
        <v>0.24616733294016208</v>
      </c>
      <c r="H7" s="117">
        <v>0.23211621947887201</v>
      </c>
      <c r="I7" s="117">
        <v>0.22131368195702369</v>
      </c>
      <c r="J7" s="117">
        <v>0.20246343780897694</v>
      </c>
      <c r="K7" s="117">
        <v>0.19138312047218775</v>
      </c>
      <c r="L7" s="117">
        <v>0.18359044684831871</v>
      </c>
      <c r="M7" s="117">
        <v>0.14995064829367921</v>
      </c>
      <c r="N7" s="117">
        <v>0.16124247747910742</v>
      </c>
      <c r="O7" s="117">
        <v>0.19003831308569533</v>
      </c>
      <c r="P7" s="117">
        <v>0.18419633337442615</v>
      </c>
      <c r="Q7" s="118">
        <v>0.215</v>
      </c>
    </row>
    <row r="8" spans="2:17" x14ac:dyDescent="0.2">
      <c r="B8" s="115" t="s">
        <v>106</v>
      </c>
      <c r="C8" s="116">
        <v>0.30919964069983885</v>
      </c>
      <c r="D8" s="117">
        <v>0.32843916269031581</v>
      </c>
      <c r="E8" s="117">
        <v>0.32717058580347963</v>
      </c>
      <c r="F8" s="117">
        <v>0.32826613031671747</v>
      </c>
      <c r="G8" s="117">
        <v>0.31141701185093013</v>
      </c>
      <c r="H8" s="117">
        <v>0.34542898190622179</v>
      </c>
      <c r="I8" s="117">
        <v>0.35634868154160215</v>
      </c>
      <c r="J8" s="117">
        <v>0.35875174709942065</v>
      </c>
      <c r="K8" s="117">
        <v>0.36584895732260947</v>
      </c>
      <c r="L8" s="117">
        <v>0.36424061977512395</v>
      </c>
      <c r="M8" s="117">
        <v>0.35548746814042353</v>
      </c>
      <c r="N8" s="117">
        <v>0.33440726282583699</v>
      </c>
      <c r="O8" s="117">
        <v>0.30356225666567521</v>
      </c>
      <c r="P8" s="117">
        <v>0.29746809294411586</v>
      </c>
      <c r="Q8" s="118">
        <v>0.30399999999999999</v>
      </c>
    </row>
    <row r="9" spans="2:17" x14ac:dyDescent="0.2">
      <c r="B9" s="119" t="s">
        <v>107</v>
      </c>
      <c r="C9" s="120">
        <v>0.28531062158280235</v>
      </c>
      <c r="D9" s="121">
        <v>0.2717745242020228</v>
      </c>
      <c r="E9" s="121">
        <v>0.2930596603345072</v>
      </c>
      <c r="F9" s="121">
        <v>0.32776784215751736</v>
      </c>
      <c r="G9" s="121">
        <v>0.32389097342693796</v>
      </c>
      <c r="H9" s="121">
        <v>0.32973152142429868</v>
      </c>
      <c r="I9" s="121">
        <v>0.33419357501303792</v>
      </c>
      <c r="J9" s="121">
        <v>0.33870749691448443</v>
      </c>
      <c r="K9" s="121">
        <v>0.35067335540188649</v>
      </c>
      <c r="L9" s="121">
        <v>0.35906672512944893</v>
      </c>
      <c r="M9" s="121">
        <v>0.39626076142649436</v>
      </c>
      <c r="N9" s="121">
        <v>0.41147872367657623</v>
      </c>
      <c r="O9" s="121">
        <v>0.40597404549740435</v>
      </c>
      <c r="P9" s="121">
        <v>0.39904443069560436</v>
      </c>
      <c r="Q9" s="122">
        <v>0.38400000000000001</v>
      </c>
    </row>
    <row r="10" spans="2:17" x14ac:dyDescent="0.2">
      <c r="B10" s="26" t="s">
        <v>135</v>
      </c>
    </row>
    <row r="11" spans="2:17" x14ac:dyDescent="0.2">
      <c r="B11" s="26" t="s">
        <v>136</v>
      </c>
    </row>
    <row r="12" spans="2:17" x14ac:dyDescent="0.2">
      <c r="B12" s="26" t="s">
        <v>137</v>
      </c>
    </row>
    <row r="13" spans="2:17" x14ac:dyDescent="0.2">
      <c r="B13" s="6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F11 Tab1</vt:lpstr>
      <vt:lpstr>F11 Graph1</vt:lpstr>
      <vt:lpstr>F11 Graph2</vt:lpstr>
      <vt:lpstr>F11 Tab2</vt:lpstr>
      <vt:lpstr>F11 Tab3</vt:lpstr>
      <vt:lpstr>F12 Tab1</vt:lpstr>
      <vt:lpstr>F12 Graph1</vt:lpstr>
      <vt:lpstr>F12 Graph2</vt:lpstr>
      <vt:lpstr>F12 Graph3</vt:lpstr>
      <vt:lpstr>F13 Tab1</vt:lpstr>
      <vt:lpstr>F13 Graph1</vt:lpstr>
      <vt:lpstr>F13 Graph2</vt:lpstr>
      <vt:lpstr>F13 Graph3</vt:lpstr>
      <vt:lpstr>F13 Graph4</vt:lpstr>
      <vt:lpstr>F13 Tab2</vt:lpstr>
      <vt:lpstr>F14 Tab1</vt:lpstr>
      <vt:lpstr>F14 Graph1</vt:lpstr>
      <vt:lpstr>F14 Tab2</vt:lpstr>
      <vt:lpstr>F14 Tab3</vt:lpstr>
      <vt:lpstr>F14 Graph2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Soual Hélène</dc:creator>
  <cp:lastModifiedBy>CASTAING, Elisabeth (DREES/DIRECTION)</cp:lastModifiedBy>
  <dcterms:created xsi:type="dcterms:W3CDTF">2016-08-24T11:43:16Z</dcterms:created>
  <dcterms:modified xsi:type="dcterms:W3CDTF">2021-09-28T09:51:25Z</dcterms:modified>
</cp:coreProperties>
</file>