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255" yWindow="1995" windowWidth="23355" windowHeight="15870" tabRatio="674" firstSheet="1" activeTab="4"/>
  </bookViews>
  <sheets>
    <sheet name="21-t1 nb adhérents" sheetId="1" r:id="rId1"/>
    <sheet name="21-t2 cotis moyenne" sheetId="2" r:id="rId2"/>
    <sheet name="21-g1 pdt X tranver" sheetId="3" r:id="rId3"/>
    <sheet name="er-g1 (2)" sheetId="4" state="hidden" r:id="rId4"/>
    <sheet name="21-g2 pdt x age pr adh + nvx" sheetId="5" r:id="rId5"/>
    <sheet name="er-g2 (2)" sheetId="6" state="hidden" r:id="rId6"/>
    <sheet name="21-g3-Evol NVX cot par age" sheetId="7" r:id="rId7"/>
    <sheet name="21-g4 Nbcoti sexe contrat" sheetId="8" r:id="rId8"/>
    <sheet name="er-g3 (2)" sheetId="9" state="hidden" r:id="rId9"/>
  </sheets>
  <definedNames>
    <definedName name="TABLE" localSheetId="2">'21-g1 pdt X tranver'!#REF!</definedName>
    <definedName name="TABLE" localSheetId="4">'21-g2 pdt x age pr adh + nvx'!#REF!</definedName>
    <definedName name="TABLE" localSheetId="6">'21-g3-Evol NVX cot par age'!#REF!</definedName>
    <definedName name="TABLE" localSheetId="3">'er-g1 (2)'!$B$25:$I$25</definedName>
    <definedName name="TABLE" localSheetId="5">'er-g2 (2)'!#REF!</definedName>
    <definedName name="TABLE" localSheetId="8">'er-g3 (2)'!#REF!</definedName>
    <definedName name="TABLE_2" localSheetId="2">'21-g1 pdt X tranver'!#REF!</definedName>
    <definedName name="TABLE_2" localSheetId="3">'er-g1 (2)'!#REF!</definedName>
    <definedName name="TABLE_3" localSheetId="2">'21-g1 pdt X tranver'!#REF!</definedName>
    <definedName name="TABLE_3" localSheetId="3">'er-g1 (2)'!#REF!</definedName>
    <definedName name="TABLE_4" localSheetId="2">'21-g1 pdt X tranver'!#REF!</definedName>
    <definedName name="TABLE_4" localSheetId="3">'er-g1 (2)'!#REF!</definedName>
    <definedName name="_xlnm.Print_Area" localSheetId="3">'er-g1 (2)'!$A$2:$H$25</definedName>
    <definedName name="_xlnm.Print_Area" localSheetId="5">'er-g2 (2)'!$A$2:$G$26</definedName>
    <definedName name="_xlnm.Print_Area" localSheetId="8">'er-g3 (2)'!$A$2:$F$26</definedName>
  </definedNames>
  <calcPr fullCalcOnLoad="1"/>
</workbook>
</file>

<file path=xl/sharedStrings.xml><?xml version="1.0" encoding="utf-8"?>
<sst xmlns="http://schemas.openxmlformats.org/spreadsheetml/2006/main" count="297" uniqueCount="184">
  <si>
    <t>Mutuelles</t>
  </si>
  <si>
    <t>PERP</t>
  </si>
  <si>
    <t>-</t>
  </si>
  <si>
    <t>PERE</t>
  </si>
  <si>
    <t>Femmes</t>
  </si>
  <si>
    <t>moins de 500 €</t>
  </si>
  <si>
    <t>de 500 à 1499 €</t>
  </si>
  <si>
    <t>de 1500 à 2499 €</t>
  </si>
  <si>
    <t>de 2500 à 4999 €</t>
  </si>
  <si>
    <t>plus de 5000 €</t>
  </si>
  <si>
    <t>Contrat "Madelin"</t>
  </si>
  <si>
    <t>Contrat "Exploitants agricoles"</t>
  </si>
  <si>
    <t>fonctionnaires</t>
  </si>
  <si>
    <t>PERCO</t>
  </si>
  <si>
    <t>moins de 30 ans</t>
  </si>
  <si>
    <t>de 30 à 39 ans</t>
  </si>
  <si>
    <t>de 40 à 49 ans</t>
  </si>
  <si>
    <t>de 50 à 59 ans</t>
  </si>
  <si>
    <t>60 ans et plus</t>
  </si>
  <si>
    <t>* La notion d'adhérents employée ici correspond aux contrats en cours de constitution ayant donné lieu à au moins un versement au cours de l'année 2007</t>
  </si>
  <si>
    <t>Graphique 1 : Répartition des versements effectués en 2008, par tranche annuelle selon le type de dispositifs (hors art.83, art. 82 et art.39)</t>
  </si>
  <si>
    <t>Source : DREES, Suivi statistique de l'épargne retraite 2008</t>
  </si>
  <si>
    <t>Graphique 3 : Répartition des nouveaux adhérents de l'année 2008 par tranche d'âge selon les dipositifs (hors art. 83, art. 82 et art.39)</t>
  </si>
  <si>
    <t>Graphique 2 : Répartition des adhérents* fin décembre 2008 par tranche d'âge selon les dipositifs (hors art. 83, art. 82 et art.39)</t>
  </si>
  <si>
    <t>Hommes</t>
  </si>
  <si>
    <t>Adhérents</t>
  </si>
  <si>
    <t>Ensemble population active</t>
  </si>
  <si>
    <t xml:space="preserve">Moins de 30 ans </t>
  </si>
  <si>
    <t>• Professions indépendantes (à titre individuel)</t>
  </si>
  <si>
    <t>• Salariés (à titre collectif)</t>
  </si>
  <si>
    <t>nd</t>
  </si>
  <si>
    <t xml:space="preserve">Produits destinés aux fonctionnaires ou aux élus locaux (PREFON, COREM, CRH, FONPEL, CAREL-MUDEL)  </t>
  </si>
  <si>
    <t>Fonctionnaires, élus locaux</t>
  </si>
  <si>
    <t>60 ans ou plus</t>
  </si>
  <si>
    <t>30 à 39 ans</t>
  </si>
  <si>
    <t>40 à 49 ans</t>
  </si>
  <si>
    <t>50 à 59 ans</t>
  </si>
  <si>
    <t>Moins de 30 ans</t>
  </si>
  <si>
    <t>Ensemble adhérents</t>
  </si>
  <si>
    <t>Ensemble nouveaux adhérents</t>
  </si>
  <si>
    <t>En %</t>
  </si>
  <si>
    <t>Cotisation annuelle moyenne par adhérent
(en euros)</t>
  </si>
  <si>
    <r>
      <t>Dispositifs de retraite supplémentaire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souscrits dans un cadre professionnel</t>
    </r>
  </si>
  <si>
    <t>2012</t>
  </si>
  <si>
    <t>entre 150 et 200</t>
  </si>
  <si>
    <t>RMC</t>
  </si>
  <si>
    <t>Fonctionnaires,
 élus locaux</t>
  </si>
  <si>
    <r>
      <t>PERP</t>
    </r>
    <r>
      <rPr>
        <vertAlign val="superscript"/>
        <sz val="8"/>
        <rFont val="Arial"/>
        <family val="2"/>
      </rPr>
      <t>1</t>
    </r>
  </si>
  <si>
    <r>
      <t>Autres contrats souscrits individuellement</t>
    </r>
    <r>
      <rPr>
        <vertAlign val="superscript"/>
        <sz val="8"/>
        <rFont val="Arial"/>
        <family val="2"/>
      </rPr>
      <t>2</t>
    </r>
  </si>
  <si>
    <t>Dispositifs de retraite supplémentaire souscrits dans un cadre professionnel</t>
  </si>
  <si>
    <r>
      <t>Contrats « exploitants agricoles »</t>
    </r>
    <r>
      <rPr>
        <vertAlign val="superscript"/>
        <sz val="8"/>
        <rFont val="Arial"/>
        <family val="2"/>
      </rPr>
      <t>1</t>
    </r>
  </si>
  <si>
    <r>
      <t>Contrats de type art. 39 du CGI</t>
    </r>
    <r>
      <rPr>
        <vertAlign val="superscript"/>
        <sz val="8"/>
        <rFont val="Arial"/>
        <family val="2"/>
      </rPr>
      <t>1</t>
    </r>
  </si>
  <si>
    <r>
      <t>Contrats de type art. 82 du CGI</t>
    </r>
    <r>
      <rPr>
        <vertAlign val="superscript"/>
        <sz val="8"/>
        <rFont val="Arial"/>
        <family val="2"/>
      </rPr>
      <t>1</t>
    </r>
  </si>
  <si>
    <r>
      <t>Contrats de type art. 83 du CGI</t>
    </r>
    <r>
      <rPr>
        <vertAlign val="superscript"/>
        <sz val="8"/>
        <rFont val="Arial"/>
        <family val="2"/>
      </rPr>
      <t>1</t>
    </r>
  </si>
  <si>
    <r>
      <t>PERE</t>
    </r>
    <r>
      <rPr>
        <vertAlign val="superscript"/>
        <sz val="8"/>
        <rFont val="Arial"/>
        <family val="2"/>
      </rPr>
      <t>1</t>
    </r>
  </si>
  <si>
    <r>
      <t>Autres contrats souscrits collectivement</t>
    </r>
    <r>
      <rPr>
        <vertAlign val="superscript"/>
        <sz val="8"/>
        <rFont val="Arial"/>
        <family val="2"/>
      </rPr>
      <t>2</t>
    </r>
  </si>
  <si>
    <t>Contrats « exploitants agricoles »</t>
  </si>
  <si>
    <t>Contrat « exploitants agricoles »</t>
  </si>
  <si>
    <t>nd : non déterminé.</t>
  </si>
  <si>
    <t>« Article 83 » du CGI</t>
  </si>
  <si>
    <t>Contrat Madelin</t>
  </si>
  <si>
    <t>REPMA, ancien PER Balladur</t>
  </si>
  <si>
    <t xml:space="preserve">Contrats Madelin </t>
  </si>
  <si>
    <t>Tableau 1 • Adhérents aux dispositifs de retraite supplémentaire</t>
  </si>
  <si>
    <t>Organismes de gestion d’épargne salariale</t>
  </si>
  <si>
    <t>Tableau 2 • Montant de la cotisation annuelle moyenne versée par type de contrat de retraite supplémentaire</t>
  </si>
  <si>
    <t>Contrat «exploitants
agricoles »</t>
  </si>
  <si>
    <t>2013</t>
  </si>
  <si>
    <t>Madelin</t>
  </si>
  <si>
    <t>Article 83</t>
  </si>
  <si>
    <t>Article 82</t>
  </si>
  <si>
    <t>Ensemble des produits</t>
  </si>
  <si>
    <t>Évolutions effectifs d'adhérents
(en %)</t>
  </si>
  <si>
    <t>RMC (retraite mutualiste du combattant)</t>
  </si>
  <si>
    <t>2. Champ non constant pour la catégorie autres.</t>
  </si>
  <si>
    <t>1. Champ non constant pour la catégorie « autres ».</t>
  </si>
  <si>
    <t>2. Il n’est pas possible de déterminer un montant moyen de cotisation, dans la mesure où ces contrats ne sont pas individualisables.</t>
  </si>
  <si>
    <t>RMC (Retraite mutuelle du combattant)</t>
  </si>
  <si>
    <r>
      <t>Autres contrats souscrits individuellement</t>
    </r>
    <r>
      <rPr>
        <vertAlign val="superscript"/>
        <sz val="8"/>
        <rFont val="Arial"/>
        <family val="2"/>
      </rPr>
      <t>1</t>
    </r>
  </si>
  <si>
    <r>
      <t>Dispositifs de retraite supplémentaire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souscrits dans un cadre personnel ou assimilé</t>
    </r>
  </si>
  <si>
    <r>
      <t>Dispositifs de retraite supplémentaire souscrits dans un cadre personnel ou assimilé</t>
    </r>
    <r>
      <rPr>
        <b/>
        <vertAlign val="superscript"/>
        <sz val="8"/>
        <rFont val="Arial"/>
        <family val="2"/>
      </rPr>
      <t>1</t>
    </r>
  </si>
  <si>
    <t>en euros courants</t>
  </si>
  <si>
    <t>en euros constants</t>
  </si>
  <si>
    <r>
      <t xml:space="preserve">Nombre d’adhérents  au 31 décembre </t>
    </r>
    <r>
      <rPr>
        <sz val="8"/>
        <rFont val="Arial"/>
        <family val="2"/>
      </rPr>
      <t>(en milliers)</t>
    </r>
  </si>
  <si>
    <t>2012-2013</t>
  </si>
  <si>
    <t>Sociétés 
d’assurances</t>
  </si>
  <si>
    <t>Contrats de type art. 82 du CGI</t>
  </si>
  <si>
    <t>Contrats de type art. 83 du CGI</t>
  </si>
  <si>
    <t xml:space="preserve">Contrat Madelin </t>
  </si>
  <si>
    <t xml:space="preserve">Contrat  Madelin </t>
  </si>
  <si>
    <t>Nouveaux adhérents</t>
  </si>
  <si>
    <r>
      <t>Contrats Madelin</t>
    </r>
    <r>
      <rPr>
        <vertAlign val="superscript"/>
        <sz val="8"/>
        <rFont val="Arial"/>
        <family val="2"/>
      </rPr>
      <t>1</t>
    </r>
  </si>
  <si>
    <r>
      <t>Contrats de type art. 39  du CG</t>
    </r>
    <r>
      <rPr>
        <vertAlign val="superscript"/>
        <sz val="8"/>
        <rFont val="Arial"/>
        <family val="2"/>
      </rPr>
      <t>2</t>
    </r>
  </si>
  <si>
    <t>Graphique 1 • Part des cotisants à un produit de retraite supplémentaire selon la tranche annuelle de versement (hors « art. 82 et 39 »)</t>
  </si>
  <si>
    <r>
      <t xml:space="preserve">Graphique 2 </t>
    </r>
    <r>
      <rPr>
        <b/>
        <sz val="10"/>
        <rFont val="Calibri"/>
        <family val="2"/>
      </rPr>
      <t>•</t>
    </r>
    <r>
      <rPr>
        <b/>
        <sz val="10"/>
        <rFont val="Arial"/>
        <family val="2"/>
      </rPr>
      <t xml:space="preserve"> Part des classes d’âges parmi les adhérents (nouveaux adhérents inclus) à un contrat de retraite supplémentaire (hors « articles 82 et 39 »)</t>
    </r>
  </si>
  <si>
    <t xml:space="preserve"> Article 83  du CGI</t>
  </si>
  <si>
    <t xml:space="preserve"> Article 82  du CGI</t>
  </si>
  <si>
    <r>
      <t>Autres contrats souscrits collectivement</t>
    </r>
    <r>
      <rPr>
        <vertAlign val="superscript"/>
        <sz val="8"/>
        <rFont val="Arial"/>
        <family val="2"/>
      </rPr>
      <t>1</t>
    </r>
  </si>
  <si>
    <t>2014</t>
  </si>
  <si>
    <t>entre 250 et 280</t>
  </si>
  <si>
    <t>entre 3600 et 3900</t>
  </si>
  <si>
    <t>entre 3500 et 3800</t>
  </si>
  <si>
    <t>entre 4100 et 4300</t>
  </si>
  <si>
    <r>
      <t xml:space="preserve">Nombre d'adhérents ayant effectué un versement en 2014 </t>
    </r>
    <r>
      <rPr>
        <sz val="8"/>
        <rFont val="Arial"/>
        <family val="2"/>
      </rPr>
      <t>(en milliers)</t>
    </r>
  </si>
  <si>
    <t>entre 120 et 150</t>
  </si>
  <si>
    <t>entre 1900 et 2000</t>
  </si>
  <si>
    <t>2013-2014</t>
  </si>
  <si>
    <t>Évolution de la cotisation moyenne par adhérent 
2013-2014 (en %)</t>
  </si>
  <si>
    <t>Cotisation annuelle moyenne par adhérent ayant effectué un versement en 2014 
(en euros)</t>
  </si>
  <si>
    <t>Évolution de la cotisation moyenne par adhérent ayant effectué un versement 
2013-2014 (en %)</t>
  </si>
  <si>
    <t>Graphique 4 • Les adhérents à un produit de retraite supplémentaire en 2014 par sexe, selon les dispositifs</t>
  </si>
  <si>
    <t>Moins de 500 euros</t>
  </si>
  <si>
    <t>500 à 1 499 euros</t>
  </si>
  <si>
    <t>1 500 à 2 499 euros</t>
  </si>
  <si>
    <t>2 500 à 4 999 euros</t>
  </si>
  <si>
    <t>5 000 euros ou plus</t>
  </si>
  <si>
    <t>Dispositifs gérés en 2014 par les
 (en % relativement au nombre d'adhérents)</t>
  </si>
  <si>
    <r>
      <t>Institutions de prévoyance</t>
    </r>
    <r>
      <rPr>
        <vertAlign val="superscript"/>
        <sz val="8"/>
        <rFont val="Arial"/>
        <family val="2"/>
      </rPr>
      <t>3</t>
    </r>
  </si>
  <si>
    <t>2 995</t>
  </si>
  <si>
    <t>3 033</t>
  </si>
  <si>
    <t>3 071</t>
  </si>
  <si>
    <t>1 554</t>
  </si>
  <si>
    <t>2 178</t>
  </si>
  <si>
    <t>2 225</t>
  </si>
  <si>
    <t>2 274</t>
  </si>
  <si>
    <t>1 505</t>
  </si>
  <si>
    <t>1 552</t>
  </si>
  <si>
    <t>1 553</t>
  </si>
  <si>
    <t>1 007</t>
  </si>
  <si>
    <t>1 237</t>
  </si>
  <si>
    <t>1 278</t>
  </si>
  <si>
    <t>1 279</t>
  </si>
  <si>
    <t>1 637</t>
  </si>
  <si>
    <t>1 875</t>
  </si>
  <si>
    <t>1 061</t>
  </si>
  <si>
    <t xml:space="preserve">1. Estimations obtenues après recalage des données collectées auprès des organismes d’assurances, d’après les sources FFSA. </t>
  </si>
  <si>
    <t>Pour les contrats de type « article 39 », il n’est pas possible de déterminer avec précision le nombre d’adhérents, dans la mesure où ces contrats ne sont pas individualisables.</t>
  </si>
  <si>
    <t xml:space="preserve">3. Les institutions de prévoyance proposent uniquement des produits destinés à des salariés dans le cadre d’une entreprise </t>
  </si>
  <si>
    <t>ou d’une branche, essentiellement des « articles 83 et 39 ».</t>
  </si>
  <si>
    <t xml:space="preserve">Lecture &gt; En 2014, le PERP compte 2,3 millions d’adhérents (un adhérent étant compté autant de fois qu’il a de contrats). </t>
  </si>
  <si>
    <t>Cet effectif progresse de 2 % par rapport à 2013. En 2014, 100 % des PERP sont gérés par une société d’assurances.</t>
  </si>
  <si>
    <t>Champ &gt; Nombre de contrats en cours de constitution au cours de l’année, sans correction des doubles comptes.</t>
  </si>
  <si>
    <t>Sources &gt; Enquêtes Retraite supplémentaire de 2012 à 2014 de la DREES ; données AFG, FFSA.</t>
  </si>
  <si>
    <t xml:space="preserve">1 710  </t>
  </si>
  <si>
    <t xml:space="preserve">1 882  </t>
  </si>
  <si>
    <t xml:space="preserve">1 023  </t>
  </si>
  <si>
    <t xml:space="preserve">1 070  </t>
  </si>
  <si>
    <t xml:space="preserve">1 066  </t>
  </si>
  <si>
    <t xml:space="preserve">1 408  </t>
  </si>
  <si>
    <t xml:space="preserve">1 311  </t>
  </si>
  <si>
    <t xml:space="preserve">1 432  </t>
  </si>
  <si>
    <t xml:space="preserve">1 251  </t>
  </si>
  <si>
    <t xml:space="preserve">1 757  </t>
  </si>
  <si>
    <t xml:space="preserve">1 982  </t>
  </si>
  <si>
    <t xml:space="preserve">2 141  </t>
  </si>
  <si>
    <t xml:space="preserve">1 965  </t>
  </si>
  <si>
    <t xml:space="preserve">2 964  </t>
  </si>
  <si>
    <t xml:space="preserve">2 212  </t>
  </si>
  <si>
    <t xml:space="preserve">2 376  </t>
  </si>
  <si>
    <t xml:space="preserve">2 183  </t>
  </si>
  <si>
    <t xml:space="preserve">3 385  </t>
  </si>
  <si>
    <t xml:space="preserve">1 087  </t>
  </si>
  <si>
    <t xml:space="preserve">1 275  </t>
  </si>
  <si>
    <t xml:space="preserve">1 316  </t>
  </si>
  <si>
    <t xml:space="preserve">1 057  </t>
  </si>
  <si>
    <t xml:space="preserve">1 735  </t>
  </si>
  <si>
    <t xml:space="preserve">1 121  </t>
  </si>
  <si>
    <t xml:space="preserve">1 382  </t>
  </si>
  <si>
    <t xml:space="preserve">1 403  </t>
  </si>
  <si>
    <t xml:space="preserve">2 593  </t>
  </si>
  <si>
    <t xml:space="preserve">1 618  </t>
  </si>
  <si>
    <t>Note &gt; Les cotisations moyennes sont calculées sur le champ des répondants à l’enquête.</t>
  </si>
  <si>
    <t>Sources &gt; Enquêtes Retraite supplémentaire de 2012 à 2014 de la DREES.</t>
  </si>
  <si>
    <t xml:space="preserve">Note &gt; Données estimées sur le champ des répondants à l’enquête pour lesquels la tranche de versement est connue. </t>
  </si>
  <si>
    <t>Pour chacun des produits, la part d’adhérents pour laquelle cette information est disponible est comprise entre 95 % et 100 %, excepté les contrats des fonctionnaires et des élus locaux pour lesquels elle ne s’élève qu’à 69 %.</t>
  </si>
  <si>
    <t>Sources &gt; Enquête Retraite supplémentaire de 2014 de la DREES.</t>
  </si>
  <si>
    <t>Note &gt; Données estimées sur le champ des répondants à l’enquête pour lesquels l’âge est connu. Pour chacun des produits, la part d’adhérents pour laquelle cette information est disponible est comprise entre 84 % et 100 % ; pour les nouveaux adhérents, elle se situe entre 87 % et 100 %.</t>
  </si>
  <si>
    <t>Champ &gt; Contrats en cours de constitution.</t>
  </si>
  <si>
    <t>Sources &gt; Enquête Retraite supplémentaire de 2014 de la DREES ; enquête Emploi de 2014 de l’INSEE.</t>
  </si>
  <si>
    <t>Note &gt; Données estimées sur le champ des répondants à l’enquête pour lesquels l’âge est connu (cf. note du graphique 2).</t>
  </si>
  <si>
    <t>Champ &gt; Ensemble des contrats PERP, PERCO, fonctionnaires et élus locaux, Madelin, « exploitants agricoles », « article 83 ».</t>
  </si>
  <si>
    <t xml:space="preserve">Lecture &gt; 8 % des adhérents à un produit de retraite supplémentaire ont moins de 30 ans. </t>
  </si>
  <si>
    <t>Graphique 3 • Évolution de la répartition des nouveaux adhérents à un produit de retraite supplémentaire par classe d’âges (hors « articles 82 et 39 »)</t>
  </si>
  <si>
    <t>Sources &gt; Enquêtes Retraite supplémentaire de 2006 à 2014 de la DREES.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</si>
</sst>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\ _€_-;\-* #,##0\ _€_-;_-* &quot;-&quot;??\ _€_-;_-@_-"/>
    <numFmt numFmtId="173" formatCode="0.000%"/>
    <numFmt numFmtId="174" formatCode="0.0%"/>
    <numFmt numFmtId="175" formatCode="_-* #,##0.0\ _€_-;\-* #,##0.0\ _€_-;_-* &quot;-&quot;??\ _€_-;_-@_-"/>
    <numFmt numFmtId="176" formatCode="0.000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0.0"/>
    <numFmt numFmtId="180" formatCode="_-* #,##0.0\ _€_-;\-* #,##0.0\ _€_-;_-* &quot;-&quot;?\ _€_-;_-@_-"/>
    <numFmt numFmtId="181" formatCode="0.000000"/>
    <numFmt numFmtId="182" formatCode="0.00000"/>
    <numFmt numFmtId="183" formatCode="0.0000"/>
    <numFmt numFmtId="184" formatCode="#,##0.0"/>
    <numFmt numFmtId="185" formatCode="0.0000000000"/>
    <numFmt numFmtId="186" formatCode="0&quot;           &quot;"/>
    <numFmt numFmtId="187" formatCode="0.00&quot;      &quot;"/>
    <numFmt numFmtId="188" formatCode="0.00000000"/>
    <numFmt numFmtId="189" formatCode="0.0000000"/>
    <numFmt numFmtId="190" formatCode="#,##0.000"/>
    <numFmt numFmtId="191" formatCode="&quot;Vrai&quot;;&quot;Vrai&quot;;&quot;Faux&quot;"/>
    <numFmt numFmtId="192" formatCode="&quot;Actif&quot;;&quot;Actif&quot;;&quot;Inactif&quot;"/>
    <numFmt numFmtId="193" formatCode="[$€-2]\ #,##0.00_);[Red]\([$€-2]\ #,##0.00\)"/>
    <numFmt numFmtId="194" formatCode="[$-40C]dddd\ d\ mmmm\ yyyy"/>
    <numFmt numFmtId="195" formatCode="0.000000000"/>
    <numFmt numFmtId="196" formatCode="#,##0\ _€"/>
  </numFmts>
  <fonts count="64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1.75"/>
      <color indexed="8"/>
      <name val="Arial"/>
      <family val="0"/>
    </font>
    <font>
      <sz val="9.5"/>
      <color indexed="8"/>
      <name val="Arial"/>
      <family val="0"/>
    </font>
    <font>
      <sz val="10"/>
      <color indexed="8"/>
      <name val="Arial"/>
      <family val="0"/>
    </font>
    <font>
      <sz val="5.45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vertAlign val="superscript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4" fontId="3" fillId="0" borderId="0" xfId="52" applyNumberFormat="1" applyFont="1" applyAlignment="1">
      <alignment/>
    </xf>
    <xf numFmtId="1" fontId="3" fillId="0" borderId="0" xfId="0" applyNumberFormat="1" applyFont="1" applyBorder="1" applyAlignment="1">
      <alignment/>
    </xf>
    <xf numFmtId="9" fontId="3" fillId="0" borderId="0" xfId="52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9" fontId="3" fillId="0" borderId="0" xfId="52" applyFont="1" applyBorder="1" applyAlignment="1">
      <alignment horizontal="right" wrapText="1"/>
    </xf>
    <xf numFmtId="0" fontId="3" fillId="0" borderId="11" xfId="0" applyFont="1" applyBorder="1" applyAlignment="1">
      <alignment horizontal="left" vertical="top" wrapText="1"/>
    </xf>
    <xf numFmtId="9" fontId="3" fillId="0" borderId="10" xfId="52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right" wrapText="1"/>
    </xf>
    <xf numFmtId="9" fontId="3" fillId="0" borderId="0" xfId="52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wrapText="1"/>
    </xf>
    <xf numFmtId="10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9" fontId="0" fillId="0" borderId="10" xfId="52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9" fontId="0" fillId="0" borderId="0" xfId="52" applyBorder="1" applyAlignment="1">
      <alignment/>
    </xf>
    <xf numFmtId="1" fontId="0" fillId="0" borderId="0" xfId="52" applyNumberFormat="1" applyBorder="1" applyAlignment="1">
      <alignment/>
    </xf>
    <xf numFmtId="9" fontId="0" fillId="0" borderId="0" xfId="52" applyAlignment="1">
      <alignment/>
    </xf>
    <xf numFmtId="2" fontId="0" fillId="0" borderId="0" xfId="0" applyNumberFormat="1" applyAlignment="1">
      <alignment/>
    </xf>
    <xf numFmtId="1" fontId="0" fillId="0" borderId="0" xfId="52" applyNumberFormat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1" fontId="4" fillId="0" borderId="0" xfId="5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11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wrapText="1" indent="2"/>
    </xf>
    <xf numFmtId="1" fontId="3" fillId="0" borderId="0" xfId="52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 vertical="center"/>
    </xf>
    <xf numFmtId="174" fontId="3" fillId="0" borderId="0" xfId="52" applyNumberFormat="1" applyFont="1" applyBorder="1" applyAlignment="1">
      <alignment horizontal="right"/>
    </xf>
    <xf numFmtId="174" fontId="3" fillId="0" borderId="0" xfId="52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9" fontId="3" fillId="0" borderId="0" xfId="52" applyFont="1" applyBorder="1" applyAlignment="1">
      <alignment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9" fontId="3" fillId="0" borderId="0" xfId="52" applyFont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 quotePrefix="1">
      <alignment horizontal="center"/>
    </xf>
    <xf numFmtId="9" fontId="3" fillId="0" borderId="0" xfId="52" applyFont="1" applyBorder="1" applyAlignment="1">
      <alignment vertical="center"/>
    </xf>
    <xf numFmtId="9" fontId="3" fillId="0" borderId="0" xfId="52" applyFont="1" applyBorder="1" applyAlignment="1">
      <alignment/>
    </xf>
    <xf numFmtId="9" fontId="3" fillId="0" borderId="0" xfId="52" applyFont="1" applyBorder="1" applyAlignment="1" quotePrefix="1">
      <alignment vertical="center"/>
    </xf>
    <xf numFmtId="1" fontId="3" fillId="0" borderId="0" xfId="0" applyNumberFormat="1" applyFont="1" applyBorder="1" applyAlignment="1" quotePrefix="1">
      <alignment vertical="center"/>
    </xf>
    <xf numFmtId="1" fontId="3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9" fontId="3" fillId="0" borderId="0" xfId="52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 readingOrder="1"/>
    </xf>
    <xf numFmtId="0" fontId="0" fillId="0" borderId="0" xfId="0" applyFont="1" applyAlignment="1">
      <alignment/>
    </xf>
    <xf numFmtId="14" fontId="4" fillId="0" borderId="13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/>
    </xf>
    <xf numFmtId="3" fontId="4" fillId="0" borderId="13" xfId="52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  <xf numFmtId="1" fontId="3" fillId="0" borderId="13" xfId="0" applyNumberFormat="1" applyFont="1" applyBorder="1" applyAlignment="1">
      <alignment horizontal="right" vertical="center"/>
    </xf>
    <xf numFmtId="1" fontId="3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1" fontId="3" fillId="0" borderId="13" xfId="0" applyNumberFormat="1" applyFont="1" applyFill="1" applyBorder="1" applyAlignment="1">
      <alignment horizontal="right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/>
    </xf>
    <xf numFmtId="1" fontId="3" fillId="0" borderId="13" xfId="52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1" fontId="3" fillId="0" borderId="13" xfId="52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3" xfId="0" applyFont="1" applyFill="1" applyBorder="1" applyAlignment="1">
      <alignment horizontal="left" vertical="top"/>
    </xf>
    <xf numFmtId="1" fontId="3" fillId="0" borderId="13" xfId="52" applyNumberFormat="1" applyFont="1" applyBorder="1" applyAlignment="1">
      <alignment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left" vertical="top"/>
    </xf>
    <xf numFmtId="1" fontId="3" fillId="0" borderId="17" xfId="52" applyNumberFormat="1" applyFont="1" applyBorder="1" applyAlignment="1">
      <alignment/>
    </xf>
    <xf numFmtId="1" fontId="3" fillId="0" borderId="18" xfId="52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1" fontId="3" fillId="0" borderId="13" xfId="52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wrapText="1"/>
    </xf>
    <xf numFmtId="1" fontId="4" fillId="0" borderId="13" xfId="52" applyNumberFormat="1" applyFont="1" applyBorder="1" applyAlignment="1">
      <alignment horizontal="right" vertical="center"/>
    </xf>
    <xf numFmtId="1" fontId="3" fillId="0" borderId="13" xfId="52" applyNumberFormat="1" applyFont="1" applyBorder="1" applyAlignment="1">
      <alignment horizontal="right" vertical="center"/>
    </xf>
    <xf numFmtId="1" fontId="6" fillId="0" borderId="13" xfId="52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right" indent="1"/>
    </xf>
    <xf numFmtId="1" fontId="3" fillId="0" borderId="13" xfId="52" applyNumberFormat="1" applyFont="1" applyFill="1" applyBorder="1" applyAlignment="1">
      <alignment horizontal="right" indent="1"/>
    </xf>
    <xf numFmtId="0" fontId="3" fillId="0" borderId="0" xfId="0" applyFont="1" applyAlignment="1">
      <alignment horizontal="right" vertical="center"/>
    </xf>
    <xf numFmtId="0" fontId="61" fillId="0" borderId="0" xfId="0" applyFont="1" applyAlignment="1">
      <alignment/>
    </xf>
    <xf numFmtId="1" fontId="3" fillId="0" borderId="13" xfId="52" applyNumberFormat="1" applyFont="1" applyFill="1" applyBorder="1" applyAlignment="1">
      <alignment horizontal="center" vertical="center" wrapText="1"/>
    </xf>
    <xf numFmtId="1" fontId="3" fillId="0" borderId="0" xfId="52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2" fontId="3" fillId="0" borderId="19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96" fontId="3" fillId="0" borderId="13" xfId="0" applyNumberFormat="1" applyFont="1" applyFill="1" applyBorder="1" applyAlignment="1">
      <alignment horizontal="right"/>
    </xf>
    <xf numFmtId="196" fontId="3" fillId="0" borderId="13" xfId="52" applyNumberFormat="1" applyFont="1" applyFill="1" applyBorder="1" applyAlignment="1">
      <alignment horizontal="right"/>
    </xf>
    <xf numFmtId="196" fontId="3" fillId="0" borderId="13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63" fillId="0" borderId="0" xfId="0" applyFont="1" applyAlignment="1">
      <alignment/>
    </xf>
    <xf numFmtId="1" fontId="4" fillId="0" borderId="13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center" vertical="center"/>
    </xf>
    <xf numFmtId="0" fontId="4" fillId="33" borderId="13" xfId="52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right" vertical="center"/>
    </xf>
    <xf numFmtId="0" fontId="4" fillId="33" borderId="13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wrapText="1"/>
    </xf>
    <xf numFmtId="4" fontId="6" fillId="33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 vertical="center"/>
    </xf>
    <xf numFmtId="196" fontId="4" fillId="0" borderId="13" xfId="52" applyNumberFormat="1" applyFont="1" applyFill="1" applyBorder="1" applyAlignment="1">
      <alignment horizontal="right"/>
    </xf>
    <xf numFmtId="196" fontId="4" fillId="0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 vertical="center"/>
    </xf>
    <xf numFmtId="0" fontId="4" fillId="33" borderId="13" xfId="52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 indent="2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indent="2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vertical="top" wrapText="1" readingOrder="1"/>
    </xf>
    <xf numFmtId="0" fontId="0" fillId="0" borderId="0" xfId="0" applyFont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-0.0045"/>
          <c:w val="0.9367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'er-g1 (2)'!$A$28</c:f>
              <c:strCache>
                <c:ptCount val="1"/>
                <c:pt idx="0">
                  <c:v>PERP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(2)'!$B$28:$F$28</c:f>
              <c:numCache/>
            </c:numRef>
          </c:val>
        </c:ser>
        <c:ser>
          <c:idx val="3"/>
          <c:order val="1"/>
          <c:tx>
            <c:strRef>
              <c:f>'er-g1 (2)'!$A$31</c:f>
              <c:strCache>
                <c:ptCount val="1"/>
                <c:pt idx="0">
                  <c:v>fonctionnaires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(2)'!$B$31:$F$31</c:f>
              <c:numCache/>
            </c:numRef>
          </c:val>
        </c:ser>
        <c:ser>
          <c:idx val="1"/>
          <c:order val="2"/>
          <c:tx>
            <c:strRef>
              <c:f>'er-g1 (2)'!$A$29</c:f>
              <c:strCache>
                <c:ptCount val="1"/>
                <c:pt idx="0">
                  <c:v>Contrat "Madelin"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(2)'!$B$29:$F$29</c:f>
              <c:numCache/>
            </c:numRef>
          </c:val>
        </c:ser>
        <c:ser>
          <c:idx val="2"/>
          <c:order val="3"/>
          <c:tx>
            <c:strRef>
              <c:f>'er-g1 (2)'!$A$30</c:f>
              <c:strCache>
                <c:ptCount val="1"/>
                <c:pt idx="0">
                  <c:v>Contrat "Exploitants agricoles"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(2)'!$B$30:$F$30</c:f>
              <c:numCache/>
            </c:numRef>
          </c:val>
        </c:ser>
        <c:ser>
          <c:idx val="4"/>
          <c:order val="4"/>
          <c:tx>
            <c:strRef>
              <c:f>'er-g1 (2)'!$A$32</c:f>
              <c:strCache>
                <c:ptCount val="1"/>
                <c:pt idx="0">
                  <c:v>PERCO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'er-g1 (2)'!$B$27:$F$27</c:f>
              <c:strCache/>
            </c:strRef>
          </c:cat>
          <c:val>
            <c:numRef>
              <c:f>'er-g1 (2)'!$B$32:$F$32</c:f>
              <c:numCache/>
            </c:numRef>
          </c:val>
        </c:ser>
        <c:axId val="45129532"/>
        <c:axId val="3512605"/>
      </c:barChart>
      <c:catAx>
        <c:axId val="45129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2605"/>
        <c:crosses val="autoZero"/>
        <c:auto val="1"/>
        <c:lblOffset val="100"/>
        <c:tickLblSkip val="1"/>
        <c:noMultiLvlLbl val="0"/>
      </c:catAx>
      <c:valAx>
        <c:axId val="3512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295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9095"/>
          <c:w val="0.870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407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'er-g2 (2)'!$A$31</c:f>
              <c:strCache>
                <c:ptCount val="1"/>
                <c:pt idx="0">
                  <c:v>PERP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(2)'!$B$31:$F$31</c:f>
              <c:numCache/>
            </c:numRef>
          </c:val>
        </c:ser>
        <c:ser>
          <c:idx val="3"/>
          <c:order val="1"/>
          <c:tx>
            <c:strRef>
              <c:f>'er-g2 (2)'!$A$34</c:f>
              <c:strCache>
                <c:ptCount val="1"/>
                <c:pt idx="0">
                  <c:v>fonctionnaires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(2)'!$B$34:$F$34</c:f>
              <c:numCache/>
            </c:numRef>
          </c:val>
        </c:ser>
        <c:ser>
          <c:idx val="1"/>
          <c:order val="2"/>
          <c:tx>
            <c:strRef>
              <c:f>'er-g2 (2)'!$A$32</c:f>
              <c:strCache>
                <c:ptCount val="1"/>
                <c:pt idx="0">
                  <c:v>Contrat "Madelin"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(2)'!$B$32:$F$32</c:f>
              <c:numCache/>
            </c:numRef>
          </c:val>
        </c:ser>
        <c:ser>
          <c:idx val="2"/>
          <c:order val="3"/>
          <c:tx>
            <c:strRef>
              <c:f>'er-g2 (2)'!$A$33</c:f>
              <c:strCache>
                <c:ptCount val="1"/>
                <c:pt idx="0">
                  <c:v>Contrat "Exploitants agricoles"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(2)'!$B$33:$F$33</c:f>
              <c:numCache/>
            </c:numRef>
          </c:val>
        </c:ser>
        <c:ser>
          <c:idx val="4"/>
          <c:order val="4"/>
          <c:tx>
            <c:strRef>
              <c:f>'er-g2 (2)'!$A$35</c:f>
              <c:strCache>
                <c:ptCount val="1"/>
                <c:pt idx="0">
                  <c:v>PERCO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'er-g2 (2)'!$B$30:$F$30</c:f>
              <c:strCache/>
            </c:strRef>
          </c:cat>
          <c:val>
            <c:numRef>
              <c:f>'er-g2 (2)'!$B$35:$F$35</c:f>
              <c:numCache/>
            </c:numRef>
          </c:val>
        </c:ser>
        <c:axId val="31613446"/>
        <c:axId val="16085559"/>
      </c:barChart>
      <c:catAx>
        <c:axId val="3161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85559"/>
        <c:crosses val="autoZero"/>
        <c:auto val="1"/>
        <c:lblOffset val="100"/>
        <c:tickLblSkip val="1"/>
        <c:noMultiLvlLbl val="0"/>
      </c:catAx>
      <c:valAx>
        <c:axId val="16085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134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9115"/>
          <c:w val="0.995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407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'er-g3 (2)'!$A$31</c:f>
              <c:strCache>
                <c:ptCount val="1"/>
                <c:pt idx="0">
                  <c:v>PERP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(2)'!$B$31:$F$31</c:f>
              <c:numCache/>
            </c:numRef>
          </c:val>
        </c:ser>
        <c:ser>
          <c:idx val="3"/>
          <c:order val="1"/>
          <c:tx>
            <c:strRef>
              <c:f>'er-g3 (2)'!$A$34</c:f>
              <c:strCache>
                <c:ptCount val="1"/>
                <c:pt idx="0">
                  <c:v>fonctionnaires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(2)'!$B$34:$F$34</c:f>
              <c:numCache/>
            </c:numRef>
          </c:val>
        </c:ser>
        <c:ser>
          <c:idx val="1"/>
          <c:order val="2"/>
          <c:tx>
            <c:strRef>
              <c:f>'er-g3 (2)'!$A$32</c:f>
              <c:strCache>
                <c:ptCount val="1"/>
                <c:pt idx="0">
                  <c:v>Contrat "Madelin"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(2)'!$B$32:$F$32</c:f>
              <c:numCache/>
            </c:numRef>
          </c:val>
        </c:ser>
        <c:ser>
          <c:idx val="2"/>
          <c:order val="3"/>
          <c:tx>
            <c:strRef>
              <c:f>'er-g3 (2)'!$A$33</c:f>
              <c:strCache>
                <c:ptCount val="1"/>
                <c:pt idx="0">
                  <c:v>Contrat "Exploitants agricoles"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(2)'!$B$33:$F$33</c:f>
              <c:numCache/>
            </c:numRef>
          </c:val>
        </c:ser>
        <c:ser>
          <c:idx val="4"/>
          <c:order val="4"/>
          <c:tx>
            <c:strRef>
              <c:f>'er-g3 (2)'!$A$35</c:f>
              <c:strCache>
                <c:ptCount val="1"/>
                <c:pt idx="0">
                  <c:v>PERCO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'er-g3 (2)'!$B$30:$F$30</c:f>
              <c:strCache/>
            </c:strRef>
          </c:cat>
          <c:val>
            <c:numRef>
              <c:f>'er-g3 (2)'!$B$35:$F$35</c:f>
              <c:numCache/>
            </c:numRef>
          </c:val>
        </c:ser>
        <c:axId val="10552304"/>
        <c:axId val="27861873"/>
      </c:barChart>
      <c:catAx>
        <c:axId val="1055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61873"/>
        <c:crosses val="autoZero"/>
        <c:auto val="1"/>
        <c:lblOffset val="100"/>
        <c:tickLblSkip val="1"/>
        <c:noMultiLvlLbl val="0"/>
      </c:catAx>
      <c:valAx>
        <c:axId val="27861873"/>
        <c:scaling>
          <c:orientation val="minMax"/>
          <c:max val="0.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523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9115"/>
          <c:w val="0.995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95250</xdr:rowOff>
    </xdr:from>
    <xdr:to>
      <xdr:col>6</xdr:col>
      <xdr:colOff>38100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190500" y="381000"/>
        <a:ext cx="59817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66675</xdr:rowOff>
    </xdr:from>
    <xdr:to>
      <xdr:col>5</xdr:col>
      <xdr:colOff>304800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14325" y="552450"/>
        <a:ext cx="62007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19</xdr:row>
      <xdr:rowOff>85725</xdr:rowOff>
    </xdr:from>
    <xdr:to>
      <xdr:col>8</xdr:col>
      <xdr:colOff>9525</xdr:colOff>
      <xdr:row>25</xdr:row>
      <xdr:rowOff>57150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42900" y="3409950"/>
          <a:ext cx="6086475" cy="942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Notes • Données estimées sur le champ des répondants à l’enquête pour lesquels le sexe est connu. Pour chacun des produits, la part d’adhérents pour laquelle cette information est disponible est comprise entre 93 % et 100 %, excepté pour le PERP et le contrat Madelin, pour lesquels cette part ne s’élève qu’à 88 % ainsi que pour les contrats de type « article 82 » pour lesquels la part est de 64 %. Le PERE n’est pas représenté sur ce graphique, car le sexe n’est connu que pour 36 % des adhérents.
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Sources • Enquête Retraite supplémentaire de 2014 de la DREES.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66675</xdr:rowOff>
    </xdr:from>
    <xdr:to>
      <xdr:col>5</xdr:col>
      <xdr:colOff>304800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14325" y="552450"/>
        <a:ext cx="62007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R55"/>
  <sheetViews>
    <sheetView showGridLines="0" zoomScale="140" zoomScaleNormal="140" zoomScalePageLayoutView="0" workbookViewId="0" topLeftCell="A1">
      <selection activeCell="E30" sqref="E30"/>
    </sheetView>
  </sheetViews>
  <sheetFormatPr defaultColWidth="11.421875" defaultRowHeight="12.75"/>
  <cols>
    <col min="1" max="1" width="3.7109375" style="57" customWidth="1"/>
    <col min="2" max="2" width="4.140625" style="57" customWidth="1"/>
    <col min="3" max="3" width="8.421875" style="57" customWidth="1"/>
    <col min="4" max="4" width="6.7109375" style="57" customWidth="1"/>
    <col min="5" max="5" width="5.7109375" style="57" customWidth="1"/>
    <col min="6" max="6" width="4.28125" style="57" customWidth="1"/>
    <col min="7" max="7" width="13.140625" style="57" customWidth="1"/>
    <col min="8" max="10" width="6.28125" style="57" customWidth="1"/>
    <col min="11" max="11" width="10.421875" style="57" customWidth="1"/>
    <col min="12" max="12" width="6.28125" style="57" customWidth="1"/>
    <col min="13" max="13" width="5.421875" style="57" customWidth="1"/>
    <col min="14" max="17" width="5.8515625" style="57" customWidth="1"/>
    <col min="18" max="18" width="6.28125" style="57" customWidth="1"/>
    <col min="19" max="19" width="11.421875" style="57" customWidth="1"/>
    <col min="20" max="20" width="7.421875" style="57" customWidth="1"/>
    <col min="21" max="16384" width="11.421875" style="57" customWidth="1"/>
  </cols>
  <sheetData>
    <row r="2" ht="12.75">
      <c r="B2" s="30" t="s">
        <v>63</v>
      </c>
    </row>
    <row r="3" ht="12.75">
      <c r="B3" s="30"/>
    </row>
    <row r="4" ht="11.25">
      <c r="R4" s="88"/>
    </row>
    <row r="5" spans="2:17" ht="48" customHeight="1">
      <c r="B5" s="184"/>
      <c r="C5" s="185"/>
      <c r="D5" s="185"/>
      <c r="E5" s="185"/>
      <c r="F5" s="185"/>
      <c r="G5" s="185"/>
      <c r="H5" s="192" t="s">
        <v>83</v>
      </c>
      <c r="I5" s="193"/>
      <c r="J5" s="194"/>
      <c r="K5" s="189" t="s">
        <v>103</v>
      </c>
      <c r="L5" s="188" t="s">
        <v>72</v>
      </c>
      <c r="M5" s="188"/>
      <c r="N5" s="182" t="s">
        <v>116</v>
      </c>
      <c r="O5" s="183"/>
      <c r="P5" s="183"/>
      <c r="Q5" s="183"/>
    </row>
    <row r="6" spans="2:17" ht="86.25" customHeight="1">
      <c r="B6" s="186"/>
      <c r="C6" s="187"/>
      <c r="D6" s="187"/>
      <c r="E6" s="187"/>
      <c r="F6" s="187"/>
      <c r="G6" s="187"/>
      <c r="H6" s="92" t="s">
        <v>43</v>
      </c>
      <c r="I6" s="92" t="s">
        <v>67</v>
      </c>
      <c r="J6" s="92" t="s">
        <v>98</v>
      </c>
      <c r="K6" s="190"/>
      <c r="L6" s="93" t="s">
        <v>84</v>
      </c>
      <c r="M6" s="93" t="s">
        <v>106</v>
      </c>
      <c r="N6" s="94" t="s">
        <v>85</v>
      </c>
      <c r="O6" s="94" t="s">
        <v>117</v>
      </c>
      <c r="P6" s="95" t="s">
        <v>0</v>
      </c>
      <c r="Q6" s="94" t="s">
        <v>64</v>
      </c>
    </row>
    <row r="7" spans="2:17" ht="37.5" customHeight="1">
      <c r="B7" s="191" t="s">
        <v>80</v>
      </c>
      <c r="C7" s="191"/>
      <c r="D7" s="191"/>
      <c r="E7" s="191"/>
      <c r="F7" s="191"/>
      <c r="G7" s="191"/>
      <c r="H7" s="96" t="s">
        <v>118</v>
      </c>
      <c r="I7" s="96" t="s">
        <v>119</v>
      </c>
      <c r="J7" s="96" t="s">
        <v>120</v>
      </c>
      <c r="K7" s="96" t="s">
        <v>121</v>
      </c>
      <c r="L7" s="137">
        <v>1</v>
      </c>
      <c r="M7" s="137">
        <v>1</v>
      </c>
      <c r="N7" s="165">
        <v>90</v>
      </c>
      <c r="O7" s="165">
        <v>0</v>
      </c>
      <c r="P7" s="165">
        <v>10</v>
      </c>
      <c r="Q7" s="166" t="s">
        <v>2</v>
      </c>
    </row>
    <row r="8" spans="2:17" ht="11.25">
      <c r="B8" s="98"/>
      <c r="C8" s="177" t="s">
        <v>47</v>
      </c>
      <c r="D8" s="181"/>
      <c r="E8" s="181"/>
      <c r="F8" s="181"/>
      <c r="G8" s="181"/>
      <c r="H8" s="100" t="s">
        <v>122</v>
      </c>
      <c r="I8" s="100" t="s">
        <v>123</v>
      </c>
      <c r="J8" s="100" t="s">
        <v>124</v>
      </c>
      <c r="K8" s="100">
        <v>953</v>
      </c>
      <c r="L8" s="138">
        <v>2</v>
      </c>
      <c r="M8" s="138">
        <v>2</v>
      </c>
      <c r="N8" s="138">
        <v>100</v>
      </c>
      <c r="O8" s="138">
        <v>0</v>
      </c>
      <c r="P8" s="138">
        <v>0</v>
      </c>
      <c r="Q8" s="140" t="s">
        <v>2</v>
      </c>
    </row>
    <row r="9" spans="2:17" ht="37.5" customHeight="1">
      <c r="B9" s="98"/>
      <c r="C9" s="195" t="s">
        <v>31</v>
      </c>
      <c r="D9" s="181"/>
      <c r="E9" s="181"/>
      <c r="F9" s="181"/>
      <c r="G9" s="181"/>
      <c r="H9" s="102">
        <v>726</v>
      </c>
      <c r="I9" s="102">
        <v>719</v>
      </c>
      <c r="J9" s="102">
        <v>710</v>
      </c>
      <c r="K9" s="102">
        <v>537</v>
      </c>
      <c r="L9" s="138">
        <v>-1</v>
      </c>
      <c r="M9" s="138">
        <v>-1</v>
      </c>
      <c r="N9" s="138">
        <v>68</v>
      </c>
      <c r="O9" s="138">
        <v>0</v>
      </c>
      <c r="P9" s="138">
        <v>32</v>
      </c>
      <c r="Q9" s="140" t="s">
        <v>2</v>
      </c>
    </row>
    <row r="10" spans="2:17" ht="14.25" customHeight="1">
      <c r="B10" s="98"/>
      <c r="C10" s="195" t="s">
        <v>73</v>
      </c>
      <c r="D10" s="195"/>
      <c r="E10" s="195"/>
      <c r="F10" s="195"/>
      <c r="G10" s="195"/>
      <c r="H10" s="102">
        <v>84</v>
      </c>
      <c r="I10" s="102">
        <v>82</v>
      </c>
      <c r="J10" s="102">
        <v>81</v>
      </c>
      <c r="K10" s="102">
        <v>58</v>
      </c>
      <c r="L10" s="138">
        <v>-2</v>
      </c>
      <c r="M10" s="138">
        <v>-2</v>
      </c>
      <c r="N10" s="138">
        <v>3</v>
      </c>
      <c r="O10" s="138">
        <v>0</v>
      </c>
      <c r="P10" s="138">
        <v>97</v>
      </c>
      <c r="Q10" s="140" t="s">
        <v>2</v>
      </c>
    </row>
    <row r="11" spans="2:17" ht="14.25" customHeight="1">
      <c r="B11" s="98"/>
      <c r="C11" s="177" t="s">
        <v>48</v>
      </c>
      <c r="D11" s="181"/>
      <c r="E11" s="181"/>
      <c r="F11" s="181"/>
      <c r="G11" s="181"/>
      <c r="H11" s="104">
        <v>7</v>
      </c>
      <c r="I11" s="104">
        <v>7</v>
      </c>
      <c r="J11" s="104">
        <v>6</v>
      </c>
      <c r="K11" s="104">
        <v>5</v>
      </c>
      <c r="L11" s="139">
        <v>-6</v>
      </c>
      <c r="M11" s="139">
        <v>-5</v>
      </c>
      <c r="N11" s="138">
        <v>73</v>
      </c>
      <c r="O11" s="138">
        <v>0</v>
      </c>
      <c r="P11" s="138">
        <v>27</v>
      </c>
      <c r="Q11" s="140" t="s">
        <v>2</v>
      </c>
    </row>
    <row r="12" spans="2:17" ht="22.5" customHeight="1">
      <c r="B12" s="191" t="s">
        <v>49</v>
      </c>
      <c r="C12" s="191"/>
      <c r="D12" s="191"/>
      <c r="E12" s="191"/>
      <c r="F12" s="191"/>
      <c r="G12" s="191"/>
      <c r="H12" s="172"/>
      <c r="I12" s="172"/>
      <c r="J12" s="172"/>
      <c r="K12" s="172"/>
      <c r="L12" s="163"/>
      <c r="M12" s="163"/>
      <c r="N12" s="164"/>
      <c r="O12" s="164"/>
      <c r="P12" s="164"/>
      <c r="Q12" s="164"/>
    </row>
    <row r="13" spans="2:17" ht="11.25">
      <c r="B13" s="178" t="s">
        <v>28</v>
      </c>
      <c r="C13" s="178"/>
      <c r="D13" s="178"/>
      <c r="E13" s="178"/>
      <c r="F13" s="178"/>
      <c r="G13" s="178"/>
      <c r="H13" s="105" t="s">
        <v>125</v>
      </c>
      <c r="I13" s="105" t="s">
        <v>126</v>
      </c>
      <c r="J13" s="105" t="s">
        <v>127</v>
      </c>
      <c r="K13" s="105" t="s">
        <v>128</v>
      </c>
      <c r="L13" s="137">
        <v>3</v>
      </c>
      <c r="M13" s="137">
        <v>0</v>
      </c>
      <c r="N13" s="161">
        <v>87</v>
      </c>
      <c r="O13" s="161">
        <v>0</v>
      </c>
      <c r="P13" s="161">
        <v>13</v>
      </c>
      <c r="Q13" s="162" t="s">
        <v>2</v>
      </c>
    </row>
    <row r="14" spans="2:17" ht="11.25">
      <c r="B14" s="98"/>
      <c r="C14" s="177" t="s">
        <v>91</v>
      </c>
      <c r="D14" s="177"/>
      <c r="E14" s="177"/>
      <c r="F14" s="177"/>
      <c r="G14" s="177"/>
      <c r="H14" s="102" t="s">
        <v>129</v>
      </c>
      <c r="I14" s="102" t="s">
        <v>130</v>
      </c>
      <c r="J14" s="102" t="s">
        <v>131</v>
      </c>
      <c r="K14" s="102">
        <v>806</v>
      </c>
      <c r="L14" s="138">
        <v>3</v>
      </c>
      <c r="M14" s="138">
        <v>0</v>
      </c>
      <c r="N14" s="138">
        <v>84</v>
      </c>
      <c r="O14" s="138">
        <v>0</v>
      </c>
      <c r="P14" s="138">
        <v>16</v>
      </c>
      <c r="Q14" s="101" t="s">
        <v>2</v>
      </c>
    </row>
    <row r="15" spans="2:17" ht="11.25">
      <c r="B15" s="98"/>
      <c r="C15" s="180" t="s">
        <v>50</v>
      </c>
      <c r="D15" s="180"/>
      <c r="E15" s="180"/>
      <c r="F15" s="180"/>
      <c r="G15" s="180"/>
      <c r="H15" s="104">
        <v>268</v>
      </c>
      <c r="I15" s="104">
        <v>274</v>
      </c>
      <c r="J15" s="104">
        <v>273</v>
      </c>
      <c r="K15" s="104">
        <v>201</v>
      </c>
      <c r="L15" s="138">
        <v>2</v>
      </c>
      <c r="M15" s="138">
        <v>0</v>
      </c>
      <c r="N15" s="103">
        <v>100</v>
      </c>
      <c r="O15" s="138">
        <v>0</v>
      </c>
      <c r="P15" s="138">
        <v>0</v>
      </c>
      <c r="Q15" s="101" t="s">
        <v>2</v>
      </c>
    </row>
    <row r="16" spans="2:17" ht="11.25">
      <c r="B16" s="178" t="s">
        <v>29</v>
      </c>
      <c r="C16" s="178"/>
      <c r="D16" s="178"/>
      <c r="E16" s="178"/>
      <c r="F16" s="178"/>
      <c r="G16" s="178"/>
      <c r="H16" s="100" t="s">
        <v>30</v>
      </c>
      <c r="I16" s="100" t="s">
        <v>30</v>
      </c>
      <c r="J16" s="100" t="s">
        <v>30</v>
      </c>
      <c r="K16" s="100" t="s">
        <v>30</v>
      </c>
      <c r="L16" s="100" t="s">
        <v>30</v>
      </c>
      <c r="M16" s="100" t="s">
        <v>30</v>
      </c>
      <c r="N16" s="100" t="s">
        <v>30</v>
      </c>
      <c r="O16" s="100" t="s">
        <v>30</v>
      </c>
      <c r="P16" s="100" t="s">
        <v>30</v>
      </c>
      <c r="Q16" s="97"/>
    </row>
    <row r="17" spans="2:17" ht="11.25">
      <c r="B17" s="98"/>
      <c r="C17" s="177" t="s">
        <v>13</v>
      </c>
      <c r="D17" s="177"/>
      <c r="E17" s="177"/>
      <c r="F17" s="177"/>
      <c r="G17" s="177"/>
      <c r="H17" s="103">
        <v>1250</v>
      </c>
      <c r="I17" s="100" t="s">
        <v>132</v>
      </c>
      <c r="J17" s="100" t="s">
        <v>133</v>
      </c>
      <c r="K17" s="100" t="s">
        <v>134</v>
      </c>
      <c r="L17" s="138">
        <v>31</v>
      </c>
      <c r="M17" s="138">
        <v>15</v>
      </c>
      <c r="N17" s="97" t="s">
        <v>2</v>
      </c>
      <c r="O17" s="101" t="s">
        <v>2</v>
      </c>
      <c r="P17" s="97" t="s">
        <v>2</v>
      </c>
      <c r="Q17" s="97">
        <v>100</v>
      </c>
    </row>
    <row r="18" spans="2:17" ht="11.25">
      <c r="B18" s="98"/>
      <c r="C18" s="177" t="s">
        <v>51</v>
      </c>
      <c r="D18" s="177"/>
      <c r="E18" s="177"/>
      <c r="F18" s="177"/>
      <c r="G18" s="177"/>
      <c r="H18" s="100" t="s">
        <v>30</v>
      </c>
      <c r="I18" s="100" t="s">
        <v>30</v>
      </c>
      <c r="J18" s="100" t="s">
        <v>30</v>
      </c>
      <c r="K18" s="100" t="s">
        <v>30</v>
      </c>
      <c r="L18" s="100" t="s">
        <v>30</v>
      </c>
      <c r="M18" s="100" t="s">
        <v>30</v>
      </c>
      <c r="N18" s="100" t="s">
        <v>30</v>
      </c>
      <c r="O18" s="100" t="s">
        <v>30</v>
      </c>
      <c r="P18" s="100" t="s">
        <v>30</v>
      </c>
      <c r="Q18" s="101" t="s">
        <v>2</v>
      </c>
    </row>
    <row r="19" spans="2:17" ht="32.25" customHeight="1">
      <c r="B19" s="98"/>
      <c r="C19" s="179" t="s">
        <v>52</v>
      </c>
      <c r="D19" s="179"/>
      <c r="E19" s="179"/>
      <c r="F19" s="179"/>
      <c r="G19" s="179"/>
      <c r="H19" s="106" t="s">
        <v>44</v>
      </c>
      <c r="I19" s="106" t="s">
        <v>44</v>
      </c>
      <c r="J19" s="106" t="s">
        <v>99</v>
      </c>
      <c r="K19" s="106" t="s">
        <v>104</v>
      </c>
      <c r="L19" s="100" t="s">
        <v>30</v>
      </c>
      <c r="M19" s="100" t="s">
        <v>30</v>
      </c>
      <c r="N19" s="138">
        <v>84</v>
      </c>
      <c r="O19" s="138">
        <v>16</v>
      </c>
      <c r="P19" s="138">
        <v>0</v>
      </c>
      <c r="Q19" s="101" t="s">
        <v>2</v>
      </c>
    </row>
    <row r="20" spans="2:17" ht="32.25" customHeight="1">
      <c r="B20" s="98"/>
      <c r="C20" s="179" t="s">
        <v>53</v>
      </c>
      <c r="D20" s="179"/>
      <c r="E20" s="179"/>
      <c r="F20" s="179"/>
      <c r="G20" s="179"/>
      <c r="H20" s="106" t="s">
        <v>100</v>
      </c>
      <c r="I20" s="106" t="s">
        <v>101</v>
      </c>
      <c r="J20" s="106" t="s">
        <v>102</v>
      </c>
      <c r="K20" s="106" t="s">
        <v>105</v>
      </c>
      <c r="L20" s="100" t="s">
        <v>30</v>
      </c>
      <c r="M20" s="100" t="s">
        <v>30</v>
      </c>
      <c r="N20" s="138">
        <v>65</v>
      </c>
      <c r="O20" s="138">
        <v>35</v>
      </c>
      <c r="P20" s="138">
        <v>0</v>
      </c>
      <c r="Q20" s="101" t="s">
        <v>2</v>
      </c>
    </row>
    <row r="21" spans="2:17" ht="11.25">
      <c r="B21" s="98"/>
      <c r="C21" s="177" t="s">
        <v>54</v>
      </c>
      <c r="D21" s="177"/>
      <c r="E21" s="177"/>
      <c r="F21" s="177"/>
      <c r="G21" s="177"/>
      <c r="H21" s="104">
        <v>135.422</v>
      </c>
      <c r="I21" s="104">
        <v>107.97</v>
      </c>
      <c r="J21" s="104">
        <v>116.105</v>
      </c>
      <c r="K21" s="104">
        <v>92.94</v>
      </c>
      <c r="L21" s="138">
        <v>-20</v>
      </c>
      <c r="M21" s="138">
        <v>8</v>
      </c>
      <c r="N21" s="138">
        <v>33</v>
      </c>
      <c r="O21" s="138">
        <v>67</v>
      </c>
      <c r="P21" s="138">
        <v>0</v>
      </c>
      <c r="Q21" s="101" t="s">
        <v>2</v>
      </c>
    </row>
    <row r="22" spans="2:17" ht="14.25" customHeight="1">
      <c r="B22" s="98"/>
      <c r="C22" s="177" t="s">
        <v>61</v>
      </c>
      <c r="D22" s="181"/>
      <c r="E22" s="181"/>
      <c r="F22" s="181"/>
      <c r="G22" s="181"/>
      <c r="H22" s="104">
        <v>112.738</v>
      </c>
      <c r="I22" s="104">
        <v>106.555</v>
      </c>
      <c r="J22" s="104">
        <v>103.515</v>
      </c>
      <c r="K22" s="104">
        <v>31.098</v>
      </c>
      <c r="L22" s="138">
        <v>-5</v>
      </c>
      <c r="M22" s="138">
        <v>-3</v>
      </c>
      <c r="N22" s="103">
        <v>100</v>
      </c>
      <c r="O22" s="138">
        <v>0</v>
      </c>
      <c r="P22" s="138">
        <v>0</v>
      </c>
      <c r="Q22" s="101" t="s">
        <v>2</v>
      </c>
    </row>
    <row r="23" spans="2:17" ht="11.25">
      <c r="B23" s="98"/>
      <c r="C23" s="177" t="s">
        <v>55</v>
      </c>
      <c r="D23" s="181"/>
      <c r="E23" s="181"/>
      <c r="F23" s="181"/>
      <c r="G23" s="181"/>
      <c r="H23" s="104">
        <v>243.864</v>
      </c>
      <c r="I23" s="104">
        <v>228.107</v>
      </c>
      <c r="J23" s="104">
        <v>317.059</v>
      </c>
      <c r="K23" s="104">
        <v>76.219</v>
      </c>
      <c r="L23" s="138">
        <v>-6</v>
      </c>
      <c r="M23" s="138">
        <v>39</v>
      </c>
      <c r="N23" s="138">
        <v>100</v>
      </c>
      <c r="O23" s="103">
        <v>0</v>
      </c>
      <c r="P23" s="138">
        <v>0</v>
      </c>
      <c r="Q23" s="101" t="s">
        <v>2</v>
      </c>
    </row>
    <row r="24" spans="3:17" ht="11.25">
      <c r="C24" s="67"/>
      <c r="D24" s="67"/>
      <c r="E24" s="67"/>
      <c r="F24" s="67"/>
      <c r="G24" s="67"/>
      <c r="H24" s="61"/>
      <c r="I24" s="61"/>
      <c r="J24" s="61"/>
      <c r="K24" s="61"/>
      <c r="L24" s="61"/>
      <c r="M24" s="69"/>
      <c r="N24" s="69"/>
      <c r="O24" s="70"/>
      <c r="P24" s="71"/>
      <c r="Q24" s="71"/>
    </row>
    <row r="25" spans="2:13" ht="11.25">
      <c r="B25" s="74" t="s">
        <v>58</v>
      </c>
      <c r="C25" s="66"/>
      <c r="D25" s="72"/>
      <c r="E25" s="66"/>
      <c r="F25" s="66"/>
      <c r="G25" s="48"/>
      <c r="H25" s="48"/>
      <c r="I25" s="48"/>
      <c r="J25" s="48"/>
      <c r="K25" s="48"/>
      <c r="L25" s="48"/>
      <c r="M25" s="48"/>
    </row>
    <row r="26" spans="2:13" ht="11.25">
      <c r="B26" s="67" t="s">
        <v>135</v>
      </c>
      <c r="C26" s="47"/>
      <c r="D26" s="47"/>
      <c r="E26" s="47"/>
      <c r="F26" s="47"/>
      <c r="G26" s="49"/>
      <c r="H26" s="49"/>
      <c r="I26" s="50"/>
      <c r="J26" s="50"/>
      <c r="K26" s="50"/>
      <c r="L26" s="50"/>
      <c r="M26" s="50"/>
    </row>
    <row r="27" spans="2:13" ht="11.25">
      <c r="B27" s="67" t="s">
        <v>136</v>
      </c>
      <c r="C27" s="47"/>
      <c r="D27" s="47"/>
      <c r="E27" s="47"/>
      <c r="F27" s="47"/>
      <c r="G27" s="49"/>
      <c r="H27" s="49"/>
      <c r="I27" s="50"/>
      <c r="J27" s="50"/>
      <c r="K27" s="50"/>
      <c r="L27" s="50"/>
      <c r="M27" s="50"/>
    </row>
    <row r="28" spans="2:13" ht="11.25">
      <c r="B28" s="67" t="s">
        <v>74</v>
      </c>
      <c r="C28" s="63"/>
      <c r="D28" s="63"/>
      <c r="E28" s="63"/>
      <c r="F28" s="63"/>
      <c r="G28" s="64"/>
      <c r="H28" s="65"/>
      <c r="I28" s="65"/>
      <c r="J28" s="65"/>
      <c r="K28" s="65"/>
      <c r="L28" s="65"/>
      <c r="M28" s="65"/>
    </row>
    <row r="29" spans="2:17" ht="11.25">
      <c r="B29" s="167" t="s">
        <v>137</v>
      </c>
      <c r="C29" s="168"/>
      <c r="D29" s="168"/>
      <c r="E29" s="168"/>
      <c r="F29" s="168"/>
      <c r="G29" s="169"/>
      <c r="H29" s="169"/>
      <c r="I29" s="170"/>
      <c r="J29" s="170"/>
      <c r="K29" s="170"/>
      <c r="L29" s="170"/>
      <c r="M29" s="170"/>
      <c r="N29" s="171"/>
      <c r="O29" s="171"/>
      <c r="P29" s="171"/>
      <c r="Q29" s="171"/>
    </row>
    <row r="30" spans="2:17" ht="11.25">
      <c r="B30" s="167" t="s">
        <v>138</v>
      </c>
      <c r="C30" s="168"/>
      <c r="D30" s="168"/>
      <c r="E30" s="168"/>
      <c r="F30" s="168"/>
      <c r="G30" s="169"/>
      <c r="H30" s="169"/>
      <c r="I30" s="170"/>
      <c r="J30" s="170"/>
      <c r="K30" s="170"/>
      <c r="L30" s="170"/>
      <c r="M30" s="170"/>
      <c r="N30" s="171"/>
      <c r="O30" s="171"/>
      <c r="P30" s="171"/>
      <c r="Q30" s="171"/>
    </row>
    <row r="31" spans="2:13" ht="11.25">
      <c r="B31" s="67" t="s">
        <v>139</v>
      </c>
      <c r="C31" s="63"/>
      <c r="D31" s="63"/>
      <c r="E31" s="63"/>
      <c r="F31" s="63"/>
      <c r="G31" s="64"/>
      <c r="H31" s="73"/>
      <c r="I31" s="73"/>
      <c r="J31" s="73"/>
      <c r="K31" s="73"/>
      <c r="L31" s="73"/>
      <c r="M31" s="73"/>
    </row>
    <row r="32" spans="2:13" ht="11.25">
      <c r="B32" s="67" t="s">
        <v>140</v>
      </c>
      <c r="C32" s="63"/>
      <c r="D32" s="63"/>
      <c r="E32" s="63"/>
      <c r="F32" s="63"/>
      <c r="G32" s="64"/>
      <c r="H32" s="73"/>
      <c r="I32" s="73"/>
      <c r="J32" s="73"/>
      <c r="K32" s="73"/>
      <c r="L32" s="73"/>
      <c r="M32" s="73"/>
    </row>
    <row r="33" spans="2:13" ht="11.25">
      <c r="B33" s="67" t="s">
        <v>141</v>
      </c>
      <c r="C33" s="47"/>
      <c r="D33" s="47"/>
      <c r="E33" s="47"/>
      <c r="F33" s="47"/>
      <c r="G33" s="66"/>
      <c r="H33" s="74"/>
      <c r="I33" s="74"/>
      <c r="J33" s="74"/>
      <c r="K33" s="74"/>
      <c r="L33" s="74"/>
      <c r="M33" s="74"/>
    </row>
    <row r="34" spans="2:13" ht="11.25">
      <c r="B34" s="67" t="s">
        <v>142</v>
      </c>
      <c r="C34" s="52"/>
      <c r="D34" s="52"/>
      <c r="E34" s="52"/>
      <c r="F34" s="52"/>
      <c r="G34" s="75"/>
      <c r="H34" s="75"/>
      <c r="I34" s="75"/>
      <c r="J34" s="75"/>
      <c r="K34" s="51"/>
      <c r="L34" s="51"/>
      <c r="M34" s="51"/>
    </row>
    <row r="36" ht="11.25">
      <c r="B36" s="52"/>
    </row>
    <row r="37" spans="2:14" ht="11.25">
      <c r="B37" s="67"/>
      <c r="C37" s="63"/>
      <c r="D37" s="63"/>
      <c r="E37" s="63"/>
      <c r="F37" s="63"/>
      <c r="G37" s="63"/>
      <c r="H37" s="64"/>
      <c r="I37" s="73"/>
      <c r="J37" s="73"/>
      <c r="K37" s="73"/>
      <c r="L37" s="73"/>
      <c r="M37" s="73"/>
      <c r="N37" s="73"/>
    </row>
    <row r="38" spans="2:14" ht="11.25">
      <c r="B38" s="67"/>
      <c r="C38" s="63"/>
      <c r="D38" s="63"/>
      <c r="E38" s="63"/>
      <c r="F38" s="63"/>
      <c r="G38" s="63"/>
      <c r="H38" s="74"/>
      <c r="I38" s="74"/>
      <c r="J38" s="74"/>
      <c r="K38" s="64"/>
      <c r="L38" s="64"/>
      <c r="M38" s="64"/>
      <c r="N38" s="64"/>
    </row>
    <row r="39" spans="2:14" ht="11.25">
      <c r="B39" s="52"/>
      <c r="C39" s="52"/>
      <c r="D39" s="52"/>
      <c r="E39" s="52"/>
      <c r="F39" s="52"/>
      <c r="G39" s="52"/>
      <c r="H39" s="76"/>
      <c r="I39" s="76"/>
      <c r="J39" s="76"/>
      <c r="K39" s="77"/>
      <c r="L39" s="77"/>
      <c r="M39" s="78"/>
      <c r="N39" s="78"/>
    </row>
    <row r="40" spans="2:14" ht="11.25">
      <c r="B40" s="67"/>
      <c r="C40" s="63"/>
      <c r="D40" s="63"/>
      <c r="E40" s="63"/>
      <c r="F40" s="63"/>
      <c r="G40" s="63"/>
      <c r="H40" s="79"/>
      <c r="I40" s="76"/>
      <c r="J40" s="79"/>
      <c r="K40" s="73"/>
      <c r="L40" s="73"/>
      <c r="M40" s="73"/>
      <c r="N40" s="73"/>
    </row>
    <row r="41" spans="2:14" ht="11.25">
      <c r="B41" s="67"/>
      <c r="C41" s="63"/>
      <c r="D41" s="63"/>
      <c r="E41" s="63"/>
      <c r="F41" s="63"/>
      <c r="G41" s="63"/>
      <c r="H41" s="80"/>
      <c r="I41" s="76"/>
      <c r="J41" s="81"/>
      <c r="K41" s="73"/>
      <c r="L41" s="73"/>
      <c r="M41" s="68"/>
      <c r="N41" s="68"/>
    </row>
    <row r="42" spans="2:14" ht="11.25">
      <c r="B42" s="67"/>
      <c r="C42" s="67"/>
      <c r="D42" s="67"/>
      <c r="E42" s="67"/>
      <c r="F42" s="67"/>
      <c r="G42" s="67"/>
      <c r="H42" s="80"/>
      <c r="I42" s="76"/>
      <c r="J42" s="81"/>
      <c r="K42" s="73"/>
      <c r="L42" s="73"/>
      <c r="M42" s="68"/>
      <c r="N42" s="68"/>
    </row>
    <row r="43" spans="2:14" ht="11.25">
      <c r="B43" s="67"/>
      <c r="C43" s="67"/>
      <c r="D43" s="67"/>
      <c r="E43" s="67"/>
      <c r="F43" s="67"/>
      <c r="G43" s="67"/>
      <c r="H43" s="80"/>
      <c r="I43" s="76"/>
      <c r="J43" s="80"/>
      <c r="K43" s="82"/>
      <c r="L43" s="82"/>
      <c r="M43" s="83"/>
      <c r="N43" s="83"/>
    </row>
    <row r="44" spans="2:14" ht="11.25">
      <c r="B44" s="67"/>
      <c r="C44" s="67"/>
      <c r="D44" s="67"/>
      <c r="E44" s="67"/>
      <c r="F44" s="67"/>
      <c r="G44" s="67"/>
      <c r="H44" s="84"/>
      <c r="I44" s="84"/>
      <c r="J44" s="84"/>
      <c r="K44" s="82"/>
      <c r="L44" s="82"/>
      <c r="M44" s="83"/>
      <c r="N44" s="83"/>
    </row>
    <row r="45" spans="2:14" ht="11.25">
      <c r="B45" s="66"/>
      <c r="C45" s="66"/>
      <c r="D45" s="66"/>
      <c r="E45" s="66"/>
      <c r="F45" s="66"/>
      <c r="G45" s="66"/>
      <c r="H45" s="84"/>
      <c r="I45" s="84"/>
      <c r="J45" s="84"/>
      <c r="K45" s="74"/>
      <c r="L45" s="74"/>
      <c r="M45" s="66"/>
      <c r="N45" s="66"/>
    </row>
    <row r="46" spans="2:14" ht="11.25">
      <c r="B46" s="66"/>
      <c r="C46" s="66"/>
      <c r="D46" s="66"/>
      <c r="E46" s="66"/>
      <c r="F46" s="66"/>
      <c r="G46" s="66"/>
      <c r="H46" s="76"/>
      <c r="I46" s="76"/>
      <c r="J46" s="80"/>
      <c r="K46" s="74"/>
      <c r="L46" s="74"/>
      <c r="M46" s="66"/>
      <c r="N46" s="66"/>
    </row>
    <row r="47" spans="2:14" ht="11.25">
      <c r="B47" s="66"/>
      <c r="C47" s="66"/>
      <c r="D47" s="66"/>
      <c r="E47" s="66"/>
      <c r="F47" s="66"/>
      <c r="G47" s="66"/>
      <c r="H47" s="79"/>
      <c r="I47" s="76"/>
      <c r="J47" s="79"/>
      <c r="K47" s="74"/>
      <c r="L47" s="74"/>
      <c r="M47" s="66"/>
      <c r="N47" s="66"/>
    </row>
    <row r="48" spans="8:12" ht="11.25">
      <c r="H48" s="79"/>
      <c r="I48" s="76"/>
      <c r="J48" s="79"/>
      <c r="K48" s="84"/>
      <c r="L48" s="84"/>
    </row>
    <row r="49" spans="8:12" ht="11.25">
      <c r="H49" s="79"/>
      <c r="I49" s="76"/>
      <c r="J49" s="76"/>
      <c r="K49" s="84"/>
      <c r="L49" s="84"/>
    </row>
    <row r="50" spans="8:12" ht="11.25">
      <c r="H50" s="79"/>
      <c r="I50" s="76"/>
      <c r="J50" s="76"/>
      <c r="K50" s="84"/>
      <c r="L50" s="84"/>
    </row>
    <row r="51" spans="8:12" ht="11.25">
      <c r="H51" s="76"/>
      <c r="I51" s="76"/>
      <c r="J51" s="76"/>
      <c r="K51" s="84"/>
      <c r="L51" s="84"/>
    </row>
    <row r="52" spans="8:12" ht="11.25">
      <c r="H52" s="76"/>
      <c r="I52" s="76"/>
      <c r="J52" s="76"/>
      <c r="K52" s="84"/>
      <c r="L52" s="84"/>
    </row>
    <row r="53" spans="8:12" ht="11.25">
      <c r="H53" s="84"/>
      <c r="I53" s="84"/>
      <c r="J53" s="84"/>
      <c r="K53" s="84"/>
      <c r="L53" s="84"/>
    </row>
    <row r="54" spans="8:12" ht="11.25">
      <c r="H54" s="84"/>
      <c r="I54" s="84"/>
      <c r="J54" s="84"/>
      <c r="K54" s="84"/>
      <c r="L54" s="84"/>
    </row>
    <row r="55" spans="8:12" ht="11.25">
      <c r="H55" s="84"/>
      <c r="I55" s="84"/>
      <c r="J55" s="84"/>
      <c r="K55" s="84"/>
      <c r="L55" s="84"/>
    </row>
  </sheetData>
  <sheetProtection/>
  <mergeCells count="22">
    <mergeCell ref="C23:G23"/>
    <mergeCell ref="H5:J5"/>
    <mergeCell ref="C11:G11"/>
    <mergeCell ref="C9:G9"/>
    <mergeCell ref="C10:G10"/>
    <mergeCell ref="B7:G7"/>
    <mergeCell ref="C14:G14"/>
    <mergeCell ref="C21:G21"/>
    <mergeCell ref="N5:Q5"/>
    <mergeCell ref="C17:G17"/>
    <mergeCell ref="B5:G6"/>
    <mergeCell ref="L5:M5"/>
    <mergeCell ref="C8:G8"/>
    <mergeCell ref="K5:K6"/>
    <mergeCell ref="B12:G12"/>
    <mergeCell ref="B13:G13"/>
    <mergeCell ref="C18:G18"/>
    <mergeCell ref="B16:G16"/>
    <mergeCell ref="C20:G20"/>
    <mergeCell ref="C19:G19"/>
    <mergeCell ref="C15:G15"/>
    <mergeCell ref="C22:G22"/>
  </mergeCells>
  <printOptions/>
  <pageMargins left="0.35433070866141736" right="0.1968503937007874" top="0.984251968503937" bottom="0.984251968503937" header="0.5118110236220472" footer="0.5118110236220472"/>
  <pageSetup horizontalDpi="600" verticalDpi="600" orientation="portrait" paperSize="9" scale="85"/>
  <ignoredErrors>
    <ignoredError sqref="H6: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:O30"/>
  <sheetViews>
    <sheetView showGridLines="0" zoomScalePageLayoutView="0" workbookViewId="0" topLeftCell="A1">
      <selection activeCell="B23" sqref="B23:F23"/>
    </sheetView>
  </sheetViews>
  <sheetFormatPr defaultColWidth="11.421875" defaultRowHeight="12.75"/>
  <cols>
    <col min="1" max="1" width="3.7109375" style="57" customWidth="1"/>
    <col min="2" max="2" width="4.140625" style="57" customWidth="1"/>
    <col min="3" max="3" width="8.421875" style="57" customWidth="1"/>
    <col min="4" max="4" width="9.421875" style="57" customWidth="1"/>
    <col min="5" max="5" width="7.00390625" style="57" customWidth="1"/>
    <col min="6" max="6" width="11.421875" style="57" customWidth="1"/>
    <col min="7" max="7" width="8.00390625" style="57" customWidth="1"/>
    <col min="8" max="8" width="7.8515625" style="57" customWidth="1"/>
    <col min="9" max="9" width="7.421875" style="57" customWidth="1"/>
    <col min="10" max="11" width="8.421875" style="57" customWidth="1"/>
    <col min="12" max="12" width="9.140625" style="58" customWidth="1"/>
    <col min="13" max="13" width="8.8515625" style="58" customWidth="1"/>
    <col min="14" max="14" width="8.8515625" style="57" customWidth="1"/>
    <col min="15" max="15" width="9.7109375" style="57" customWidth="1"/>
    <col min="16" max="16384" width="11.421875" style="57" customWidth="1"/>
  </cols>
  <sheetData>
    <row r="2" ht="12.75">
      <c r="B2" s="30" t="s">
        <v>65</v>
      </c>
    </row>
    <row r="3" ht="11.25">
      <c r="B3" s="1"/>
    </row>
    <row r="4" ht="11.25">
      <c r="N4" s="88"/>
    </row>
    <row r="5" spans="2:14" ht="65.25" customHeight="1">
      <c r="B5" s="197"/>
      <c r="C5" s="197"/>
      <c r="D5" s="197"/>
      <c r="E5" s="197"/>
      <c r="F5" s="198"/>
      <c r="G5" s="204" t="s">
        <v>41</v>
      </c>
      <c r="H5" s="205"/>
      <c r="I5" s="205"/>
      <c r="J5" s="201" t="s">
        <v>107</v>
      </c>
      <c r="K5" s="202"/>
      <c r="L5" s="204" t="s">
        <v>108</v>
      </c>
      <c r="M5" s="201" t="s">
        <v>109</v>
      </c>
      <c r="N5" s="202"/>
    </row>
    <row r="6" spans="2:14" ht="51.75" customHeight="1">
      <c r="B6" s="110"/>
      <c r="C6" s="110"/>
      <c r="D6" s="110"/>
      <c r="E6" s="110"/>
      <c r="F6" s="111"/>
      <c r="G6" s="107">
        <v>2012</v>
      </c>
      <c r="H6" s="107">
        <v>2013</v>
      </c>
      <c r="I6" s="107">
        <v>2014</v>
      </c>
      <c r="J6" s="149" t="s">
        <v>81</v>
      </c>
      <c r="K6" s="148" t="s">
        <v>82</v>
      </c>
      <c r="L6" s="205"/>
      <c r="M6" s="149" t="s">
        <v>81</v>
      </c>
      <c r="N6" s="148" t="s">
        <v>82</v>
      </c>
    </row>
    <row r="7" spans="2:15" ht="23.25" customHeight="1">
      <c r="B7" s="196" t="s">
        <v>79</v>
      </c>
      <c r="C7" s="196"/>
      <c r="D7" s="196"/>
      <c r="E7" s="196"/>
      <c r="F7" s="196"/>
      <c r="G7" s="173">
        <v>731</v>
      </c>
      <c r="H7" s="173">
        <v>822</v>
      </c>
      <c r="I7" s="173">
        <v>908</v>
      </c>
      <c r="J7" s="141">
        <v>10</v>
      </c>
      <c r="K7" s="141">
        <v>10</v>
      </c>
      <c r="L7" s="174" t="s">
        <v>143</v>
      </c>
      <c r="M7" s="141">
        <v>5</v>
      </c>
      <c r="N7" s="141">
        <v>4</v>
      </c>
      <c r="O7" s="147"/>
    </row>
    <row r="8" spans="2:14" ht="12.75" customHeight="1">
      <c r="B8" s="200" t="s">
        <v>1</v>
      </c>
      <c r="C8" s="200"/>
      <c r="D8" s="200"/>
      <c r="E8" s="200"/>
      <c r="F8" s="200"/>
      <c r="G8" s="151">
        <v>606</v>
      </c>
      <c r="H8" s="151">
        <v>715</v>
      </c>
      <c r="I8" s="151">
        <v>843</v>
      </c>
      <c r="J8" s="142">
        <v>18</v>
      </c>
      <c r="K8" s="142">
        <v>18</v>
      </c>
      <c r="L8" s="150" t="s">
        <v>144</v>
      </c>
      <c r="M8" s="142">
        <v>15</v>
      </c>
      <c r="N8" s="142">
        <v>15</v>
      </c>
    </row>
    <row r="9" spans="2:14" ht="32.25" customHeight="1">
      <c r="B9" s="200" t="s">
        <v>31</v>
      </c>
      <c r="C9" s="200"/>
      <c r="D9" s="200"/>
      <c r="E9" s="200"/>
      <c r="F9" s="200"/>
      <c r="G9" s="151" t="s">
        <v>145</v>
      </c>
      <c r="H9" s="151" t="s">
        <v>146</v>
      </c>
      <c r="I9" s="151" t="s">
        <v>147</v>
      </c>
      <c r="J9" s="141">
        <v>0</v>
      </c>
      <c r="K9" s="141">
        <v>0</v>
      </c>
      <c r="L9" s="150" t="s">
        <v>148</v>
      </c>
      <c r="M9" s="141">
        <v>-12</v>
      </c>
      <c r="N9" s="141">
        <v>-13</v>
      </c>
    </row>
    <row r="10" spans="2:14" ht="14.25" customHeight="1">
      <c r="B10" s="200" t="s">
        <v>77</v>
      </c>
      <c r="C10" s="200"/>
      <c r="D10" s="200"/>
      <c r="E10" s="200"/>
      <c r="F10" s="200"/>
      <c r="G10" s="151" t="s">
        <v>149</v>
      </c>
      <c r="H10" s="151" t="s">
        <v>150</v>
      </c>
      <c r="I10" s="151" t="s">
        <v>151</v>
      </c>
      <c r="J10" s="141">
        <v>-13</v>
      </c>
      <c r="K10" s="141">
        <v>-13</v>
      </c>
      <c r="L10" s="150" t="s">
        <v>152</v>
      </c>
      <c r="M10" s="141">
        <v>-8</v>
      </c>
      <c r="N10" s="141">
        <v>-8</v>
      </c>
    </row>
    <row r="11" spans="2:14" ht="14.25" customHeight="1">
      <c r="B11" s="200" t="s">
        <v>78</v>
      </c>
      <c r="C11" s="200"/>
      <c r="D11" s="200"/>
      <c r="E11" s="200"/>
      <c r="F11" s="200"/>
      <c r="G11" s="151">
        <v>662</v>
      </c>
      <c r="H11" s="151">
        <v>678</v>
      </c>
      <c r="I11" s="151">
        <v>787</v>
      </c>
      <c r="J11" s="141">
        <v>16</v>
      </c>
      <c r="K11" s="141">
        <v>16</v>
      </c>
      <c r="L11" s="150">
        <v>906</v>
      </c>
      <c r="M11" s="141">
        <v>16</v>
      </c>
      <c r="N11" s="141">
        <v>16</v>
      </c>
    </row>
    <row r="12" spans="2:14" ht="24.75" customHeight="1">
      <c r="B12" s="196" t="s">
        <v>42</v>
      </c>
      <c r="C12" s="196"/>
      <c r="D12" s="196"/>
      <c r="E12" s="196"/>
      <c r="F12" s="196"/>
      <c r="G12" s="175"/>
      <c r="H12" s="175"/>
      <c r="I12" s="175"/>
      <c r="J12" s="175"/>
      <c r="K12" s="176"/>
      <c r="L12" s="176"/>
      <c r="M12" s="166"/>
      <c r="N12" s="166"/>
    </row>
    <row r="13" spans="2:14" ht="19.5" customHeight="1">
      <c r="B13" s="199" t="s">
        <v>28</v>
      </c>
      <c r="C13" s="199"/>
      <c r="D13" s="199"/>
      <c r="E13" s="199"/>
      <c r="F13" s="199"/>
      <c r="G13" s="173" t="s">
        <v>153</v>
      </c>
      <c r="H13" s="173" t="s">
        <v>154</v>
      </c>
      <c r="I13" s="173" t="s">
        <v>155</v>
      </c>
      <c r="J13" s="141">
        <v>-8</v>
      </c>
      <c r="K13" s="141">
        <v>-8</v>
      </c>
      <c r="L13" s="174" t="s">
        <v>156</v>
      </c>
      <c r="M13" s="141">
        <v>-7</v>
      </c>
      <c r="N13" s="141">
        <v>-7</v>
      </c>
    </row>
    <row r="14" spans="2:14" ht="11.25">
      <c r="B14" s="203" t="s">
        <v>62</v>
      </c>
      <c r="C14" s="203"/>
      <c r="D14" s="203"/>
      <c r="E14" s="203"/>
      <c r="F14" s="203"/>
      <c r="G14" s="151" t="s">
        <v>157</v>
      </c>
      <c r="H14" s="151" t="s">
        <v>158</v>
      </c>
      <c r="I14" s="151" t="s">
        <v>159</v>
      </c>
      <c r="J14" s="141">
        <v>-8</v>
      </c>
      <c r="K14" s="141">
        <v>-8</v>
      </c>
      <c r="L14" s="150" t="s">
        <v>160</v>
      </c>
      <c r="M14" s="141">
        <v>-7</v>
      </c>
      <c r="N14" s="141">
        <v>-7</v>
      </c>
    </row>
    <row r="15" spans="2:14" ht="11.25">
      <c r="B15" s="203" t="s">
        <v>56</v>
      </c>
      <c r="C15" s="203"/>
      <c r="D15" s="203"/>
      <c r="E15" s="203"/>
      <c r="F15" s="203"/>
      <c r="G15" s="151">
        <v>974</v>
      </c>
      <c r="H15" s="151" t="s">
        <v>161</v>
      </c>
      <c r="I15" s="151">
        <v>952</v>
      </c>
      <c r="J15" s="141">
        <v>-12</v>
      </c>
      <c r="K15" s="141">
        <v>-13</v>
      </c>
      <c r="L15" s="150" t="s">
        <v>162</v>
      </c>
      <c r="M15" s="141">
        <v>-11</v>
      </c>
      <c r="N15" s="141">
        <v>-11</v>
      </c>
    </row>
    <row r="16" spans="2:14" ht="18.75" customHeight="1">
      <c r="B16" s="199" t="s">
        <v>29</v>
      </c>
      <c r="C16" s="199"/>
      <c r="D16" s="199"/>
      <c r="E16" s="199"/>
      <c r="F16" s="199"/>
      <c r="G16" s="175"/>
      <c r="H16" s="175"/>
      <c r="I16" s="175"/>
      <c r="J16" s="175"/>
      <c r="K16" s="176"/>
      <c r="L16" s="176"/>
      <c r="M16" s="166"/>
      <c r="N16" s="166"/>
    </row>
    <row r="17" spans="2:14" ht="11.25">
      <c r="B17" s="203" t="s">
        <v>13</v>
      </c>
      <c r="C17" s="203"/>
      <c r="D17" s="203"/>
      <c r="E17" s="203"/>
      <c r="F17" s="203"/>
      <c r="G17" s="151" t="s">
        <v>163</v>
      </c>
      <c r="H17" s="151" t="s">
        <v>164</v>
      </c>
      <c r="I17" s="151">
        <v>977</v>
      </c>
      <c r="J17" s="141">
        <v>-8</v>
      </c>
      <c r="K17" s="141">
        <v>-8</v>
      </c>
      <c r="L17" s="150" t="s">
        <v>165</v>
      </c>
      <c r="M17" s="141">
        <v>1</v>
      </c>
      <c r="N17" s="141">
        <v>1</v>
      </c>
    </row>
    <row r="18" spans="2:14" ht="11.25">
      <c r="B18" s="203" t="s">
        <v>92</v>
      </c>
      <c r="C18" s="203"/>
      <c r="D18" s="203"/>
      <c r="E18" s="203"/>
      <c r="F18" s="203"/>
      <c r="G18" s="151" t="s">
        <v>30</v>
      </c>
      <c r="H18" s="151" t="s">
        <v>30</v>
      </c>
      <c r="I18" s="151" t="s">
        <v>30</v>
      </c>
      <c r="J18" s="152" t="s">
        <v>30</v>
      </c>
      <c r="K18" s="152" t="s">
        <v>30</v>
      </c>
      <c r="L18" s="150" t="s">
        <v>30</v>
      </c>
      <c r="M18" s="152" t="s">
        <v>30</v>
      </c>
      <c r="N18" s="152" t="s">
        <v>30</v>
      </c>
    </row>
    <row r="19" spans="2:14" ht="11.25">
      <c r="B19" s="203" t="s">
        <v>86</v>
      </c>
      <c r="C19" s="203"/>
      <c r="D19" s="203"/>
      <c r="E19" s="203"/>
      <c r="F19" s="203"/>
      <c r="G19" s="151">
        <v>945</v>
      </c>
      <c r="H19" s="151" t="s">
        <v>166</v>
      </c>
      <c r="I19" s="151">
        <v>715</v>
      </c>
      <c r="J19" s="141">
        <v>-36</v>
      </c>
      <c r="K19" s="141">
        <v>-36</v>
      </c>
      <c r="L19" s="150" t="s">
        <v>167</v>
      </c>
      <c r="M19" s="141">
        <v>-61</v>
      </c>
      <c r="N19" s="141">
        <v>-61</v>
      </c>
    </row>
    <row r="20" spans="2:14" ht="11.25">
      <c r="B20" s="203" t="s">
        <v>87</v>
      </c>
      <c r="C20" s="203"/>
      <c r="D20" s="203"/>
      <c r="E20" s="203"/>
      <c r="F20" s="203"/>
      <c r="G20" s="151">
        <v>687</v>
      </c>
      <c r="H20" s="151">
        <v>691</v>
      </c>
      <c r="I20" s="151">
        <v>660</v>
      </c>
      <c r="J20" s="141">
        <v>-4</v>
      </c>
      <c r="K20" s="141">
        <v>-4</v>
      </c>
      <c r="L20" s="150" t="s">
        <v>168</v>
      </c>
      <c r="M20" s="141">
        <v>-4</v>
      </c>
      <c r="N20" s="141">
        <v>-4</v>
      </c>
    </row>
    <row r="21" spans="2:14" ht="11.25">
      <c r="B21" s="203" t="s">
        <v>3</v>
      </c>
      <c r="C21" s="203"/>
      <c r="D21" s="203"/>
      <c r="E21" s="203"/>
      <c r="F21" s="203"/>
      <c r="G21" s="151">
        <v>482</v>
      </c>
      <c r="H21" s="151">
        <v>472</v>
      </c>
      <c r="I21" s="151">
        <v>465</v>
      </c>
      <c r="J21" s="141">
        <v>-2</v>
      </c>
      <c r="K21" s="141">
        <v>-2</v>
      </c>
      <c r="L21" s="150">
        <v>580</v>
      </c>
      <c r="M21" s="141">
        <v>1</v>
      </c>
      <c r="N21" s="141">
        <v>1</v>
      </c>
    </row>
    <row r="22" spans="2:14" ht="14.25" customHeight="1">
      <c r="B22" s="200" t="s">
        <v>61</v>
      </c>
      <c r="C22" s="200"/>
      <c r="D22" s="200"/>
      <c r="E22" s="200"/>
      <c r="F22" s="200"/>
      <c r="G22" s="151">
        <v>494</v>
      </c>
      <c r="H22" s="151">
        <v>658</v>
      </c>
      <c r="I22" s="151">
        <v>779</v>
      </c>
      <c r="J22" s="141">
        <v>18</v>
      </c>
      <c r="K22" s="141">
        <v>18</v>
      </c>
      <c r="L22" s="150" t="s">
        <v>169</v>
      </c>
      <c r="M22" s="141">
        <v>14</v>
      </c>
      <c r="N22" s="141">
        <v>13</v>
      </c>
    </row>
    <row r="23" spans="2:14" ht="12.75" customHeight="1">
      <c r="B23" s="200" t="s">
        <v>97</v>
      </c>
      <c r="C23" s="200"/>
      <c r="D23" s="200"/>
      <c r="E23" s="200"/>
      <c r="F23" s="200"/>
      <c r="G23" s="151">
        <v>957</v>
      </c>
      <c r="H23" s="151">
        <v>799</v>
      </c>
      <c r="I23" s="151">
        <v>389</v>
      </c>
      <c r="J23" s="141">
        <v>-51</v>
      </c>
      <c r="K23" s="141">
        <v>-51</v>
      </c>
      <c r="L23" s="150" t="s">
        <v>170</v>
      </c>
      <c r="M23" s="141">
        <v>66</v>
      </c>
      <c r="N23" s="141">
        <v>66</v>
      </c>
    </row>
    <row r="24" spans="2:14" ht="11.25">
      <c r="B24" s="59"/>
      <c r="C24" s="59"/>
      <c r="D24" s="59"/>
      <c r="E24" s="59"/>
      <c r="F24" s="59"/>
      <c r="G24" s="61"/>
      <c r="H24" s="60"/>
      <c r="I24" s="60"/>
      <c r="J24" s="60"/>
      <c r="K24" s="62"/>
      <c r="L24" s="61"/>
      <c r="M24" s="61"/>
      <c r="N24" s="62"/>
    </row>
    <row r="25" ht="11.25">
      <c r="B25" s="57" t="s">
        <v>58</v>
      </c>
    </row>
    <row r="26" ht="11.25">
      <c r="B26" s="57" t="s">
        <v>75</v>
      </c>
    </row>
    <row r="27" ht="11.25">
      <c r="B27" s="57" t="s">
        <v>76</v>
      </c>
    </row>
    <row r="28" ht="11.25">
      <c r="B28" s="57" t="s">
        <v>171</v>
      </c>
    </row>
    <row r="29" spans="2:11" ht="11.25">
      <c r="B29" s="57" t="s">
        <v>172</v>
      </c>
      <c r="K29" s="171"/>
    </row>
    <row r="30" ht="11.25">
      <c r="K30" s="171"/>
    </row>
  </sheetData>
  <sheetProtection/>
  <mergeCells count="22">
    <mergeCell ref="B23:F23"/>
    <mergeCell ref="B14:F14"/>
    <mergeCell ref="B15:F15"/>
    <mergeCell ref="B17:F17"/>
    <mergeCell ref="B16:F16"/>
    <mergeCell ref="B19:F19"/>
    <mergeCell ref="M5:N5"/>
    <mergeCell ref="B18:F18"/>
    <mergeCell ref="B22:F22"/>
    <mergeCell ref="L5:L6"/>
    <mergeCell ref="B21:F21"/>
    <mergeCell ref="B20:F20"/>
    <mergeCell ref="G5:I5"/>
    <mergeCell ref="B10:F10"/>
    <mergeCell ref="B9:F9"/>
    <mergeCell ref="B11:F11"/>
    <mergeCell ref="B7:F7"/>
    <mergeCell ref="B5:F5"/>
    <mergeCell ref="B13:F13"/>
    <mergeCell ref="B12:F12"/>
    <mergeCell ref="B8:F8"/>
    <mergeCell ref="J5:K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:I24"/>
  <sheetViews>
    <sheetView showGridLines="0" zoomScale="130" zoomScaleNormal="130" zoomScalePageLayoutView="0" workbookViewId="0" topLeftCell="A1">
      <selection activeCell="A4" sqref="A4:IV30"/>
    </sheetView>
  </sheetViews>
  <sheetFormatPr defaultColWidth="11.421875" defaultRowHeight="12.75"/>
  <cols>
    <col min="1" max="1" width="3.7109375" style="57" customWidth="1"/>
    <col min="2" max="2" width="35.00390625" style="57" customWidth="1"/>
    <col min="3" max="3" width="11.28125" style="57" customWidth="1"/>
    <col min="4" max="4" width="11.421875" style="57" bestFit="1" customWidth="1"/>
    <col min="5" max="5" width="11.421875" style="57" customWidth="1"/>
    <col min="6" max="6" width="12.28125" style="57" customWidth="1"/>
    <col min="7" max="7" width="12.7109375" style="57" customWidth="1"/>
    <col min="8" max="11" width="11.421875" style="57" customWidth="1"/>
    <col min="12" max="12" width="12.28125" style="57" customWidth="1"/>
    <col min="13" max="16384" width="11.421875" style="57" customWidth="1"/>
  </cols>
  <sheetData>
    <row r="2" spans="2:7" ht="12.75">
      <c r="B2" s="112" t="s">
        <v>93</v>
      </c>
      <c r="C2" s="112"/>
      <c r="D2" s="112"/>
      <c r="E2" s="112"/>
      <c r="F2" s="112"/>
      <c r="G2" s="112"/>
    </row>
    <row r="3" spans="2:5" ht="11.25">
      <c r="B3" s="66"/>
      <c r="C3" s="66"/>
      <c r="D3" s="66"/>
      <c r="E3" s="66"/>
    </row>
    <row r="5" spans="2:7" ht="22.5">
      <c r="B5" s="116"/>
      <c r="C5" s="113" t="s">
        <v>111</v>
      </c>
      <c r="D5" s="113" t="s">
        <v>112</v>
      </c>
      <c r="E5" s="113" t="s">
        <v>113</v>
      </c>
      <c r="F5" s="113" t="s">
        <v>114</v>
      </c>
      <c r="G5" s="113" t="s">
        <v>115</v>
      </c>
    </row>
    <row r="6" spans="2:7" ht="11.25">
      <c r="B6" s="99" t="s">
        <v>59</v>
      </c>
      <c r="C6" s="145">
        <v>43.45096340008941</v>
      </c>
      <c r="D6" s="145">
        <v>33.96724203251822</v>
      </c>
      <c r="E6" s="145">
        <v>11.298512986009653</v>
      </c>
      <c r="F6" s="145">
        <v>7.856985358606101</v>
      </c>
      <c r="G6" s="145">
        <v>3.4262962227766134</v>
      </c>
    </row>
    <row r="7" spans="2:7" ht="11.25">
      <c r="B7" s="115" t="s">
        <v>13</v>
      </c>
      <c r="C7" s="145">
        <v>34.941369865083175</v>
      </c>
      <c r="D7" s="145">
        <v>26.8899826928034</v>
      </c>
      <c r="E7" s="145">
        <v>15.702716559484164</v>
      </c>
      <c r="F7" s="145">
        <v>13.039126727769034</v>
      </c>
      <c r="G7" s="145">
        <v>9.426804154860227</v>
      </c>
    </row>
    <row r="8" spans="2:7" ht="11.25">
      <c r="B8" s="115" t="s">
        <v>57</v>
      </c>
      <c r="C8" s="145">
        <v>15.059461991162157</v>
      </c>
      <c r="D8" s="145">
        <v>67.06528600810475</v>
      </c>
      <c r="E8" s="145">
        <v>7.132893477508298</v>
      </c>
      <c r="F8" s="145">
        <v>7.476021748426905</v>
      </c>
      <c r="G8" s="145">
        <v>3.2663367747978898</v>
      </c>
    </row>
    <row r="9" spans="2:7" ht="11.25">
      <c r="B9" s="115" t="s">
        <v>88</v>
      </c>
      <c r="C9" s="145">
        <v>15.355793136694103</v>
      </c>
      <c r="D9" s="145">
        <v>28.24364075370719</v>
      </c>
      <c r="E9" s="145">
        <v>19.506748200690634</v>
      </c>
      <c r="F9" s="145">
        <v>21.962325884054344</v>
      </c>
      <c r="G9" s="145">
        <v>14.931492024853728</v>
      </c>
    </row>
    <row r="10" spans="2:7" ht="11.25">
      <c r="B10" s="115" t="s">
        <v>32</v>
      </c>
      <c r="C10" s="145">
        <v>33.2701038228562</v>
      </c>
      <c r="D10" s="145">
        <v>53.899996206229375</v>
      </c>
      <c r="E10" s="145">
        <v>7.729807655829128</v>
      </c>
      <c r="F10" s="145">
        <v>3.6167279992918293</v>
      </c>
      <c r="G10" s="145">
        <v>1.483364315793467</v>
      </c>
    </row>
    <row r="11" spans="2:7" ht="11.25">
      <c r="B11" s="115" t="s">
        <v>1</v>
      </c>
      <c r="C11" s="145">
        <v>39.13532413068352</v>
      </c>
      <c r="D11" s="145">
        <v>36.75498558709861</v>
      </c>
      <c r="E11" s="145">
        <v>8.469727996385727</v>
      </c>
      <c r="F11" s="145">
        <v>8.234628284643755</v>
      </c>
      <c r="G11" s="145">
        <v>7.405334001188389</v>
      </c>
    </row>
    <row r="12" spans="2:9" ht="11.25">
      <c r="B12" s="99" t="s">
        <v>71</v>
      </c>
      <c r="C12" s="145">
        <v>35.0475896036115</v>
      </c>
      <c r="D12" s="145">
        <v>34.68096812477944</v>
      </c>
      <c r="E12" s="145">
        <v>12.570469122945827</v>
      </c>
      <c r="F12" s="145">
        <v>10.789187056278685</v>
      </c>
      <c r="G12" s="145">
        <v>6.911786092384545</v>
      </c>
      <c r="I12" s="154"/>
    </row>
    <row r="14" ht="11.25">
      <c r="B14" s="153" t="s">
        <v>173</v>
      </c>
    </row>
    <row r="15" ht="11.25">
      <c r="B15" s="57" t="s">
        <v>174</v>
      </c>
    </row>
    <row r="16" ht="11.25">
      <c r="B16" s="57" t="s">
        <v>175</v>
      </c>
    </row>
    <row r="18" ht="11.25">
      <c r="B18" s="155"/>
    </row>
    <row r="19" ht="11.25">
      <c r="B19" s="155"/>
    </row>
    <row r="20" ht="11.25">
      <c r="B20" s="155"/>
    </row>
    <row r="21" spans="2:7" ht="11.25">
      <c r="B21" s="155"/>
      <c r="C21" s="146"/>
      <c r="D21" s="146"/>
      <c r="E21" s="146"/>
      <c r="F21" s="146"/>
      <c r="G21" s="146"/>
    </row>
    <row r="22" spans="2:7" ht="11.25">
      <c r="B22" s="155"/>
      <c r="C22" s="146"/>
      <c r="D22" s="146"/>
      <c r="E22" s="146"/>
      <c r="F22" s="146"/>
      <c r="G22" s="146"/>
    </row>
    <row r="23" spans="2:7" ht="11.25">
      <c r="B23" s="155"/>
      <c r="C23" s="146"/>
      <c r="D23" s="146"/>
      <c r="E23" s="146"/>
      <c r="F23" s="146"/>
      <c r="G23" s="146"/>
    </row>
    <row r="24" spans="2:7" ht="11.25">
      <c r="B24" s="66"/>
      <c r="C24" s="66"/>
      <c r="D24" s="66"/>
      <c r="E24" s="66"/>
      <c r="F24" s="66"/>
      <c r="G24" s="6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X58"/>
  <sheetViews>
    <sheetView zoomScale="85" zoomScaleNormal="85" zoomScalePageLayoutView="0" workbookViewId="0" topLeftCell="A1">
      <selection activeCell="I13" sqref="I13"/>
    </sheetView>
  </sheetViews>
  <sheetFormatPr defaultColWidth="11.421875" defaultRowHeight="12.75"/>
  <cols>
    <col min="1" max="1" width="35.00390625" style="2" customWidth="1"/>
    <col min="2" max="2" width="11.28125" style="2" customWidth="1"/>
    <col min="3" max="3" width="11.421875" style="2" bestFit="1" customWidth="1"/>
    <col min="4" max="16384" width="11.421875" style="2" customWidth="1"/>
  </cols>
  <sheetData>
    <row r="2" ht="11.25">
      <c r="A2" s="1" t="s">
        <v>20</v>
      </c>
    </row>
    <row r="3" spans="1:4" ht="11.25">
      <c r="A3" s="3"/>
      <c r="B3" s="3"/>
      <c r="C3" s="3"/>
      <c r="D3" s="3"/>
    </row>
    <row r="4" spans="1:4" ht="11.25">
      <c r="A4" s="3"/>
      <c r="B4" s="3"/>
      <c r="C4" s="3"/>
      <c r="D4" s="3"/>
    </row>
    <row r="5" spans="1:4" ht="11.25">
      <c r="A5" s="8"/>
      <c r="B5" s="9"/>
      <c r="C5" s="9"/>
      <c r="D5" s="3"/>
    </row>
    <row r="6" spans="1:4" ht="13.5" customHeight="1">
      <c r="A6" s="8"/>
      <c r="B6" s="3"/>
      <c r="C6" s="3"/>
      <c r="D6" s="3"/>
    </row>
    <row r="7" spans="1:4" ht="11.25">
      <c r="A7" s="8"/>
      <c r="B7" s="3"/>
      <c r="C7" s="3"/>
      <c r="D7" s="3"/>
    </row>
    <row r="8" spans="1:4" ht="11.25">
      <c r="A8" s="8"/>
      <c r="B8" s="3"/>
      <c r="C8" s="3"/>
      <c r="D8" s="3"/>
    </row>
    <row r="9" spans="1:4" ht="11.25">
      <c r="A9" s="10"/>
      <c r="B9" s="5"/>
      <c r="C9" s="5"/>
      <c r="D9" s="3"/>
    </row>
    <row r="10" spans="1:4" ht="11.25">
      <c r="A10" s="10"/>
      <c r="B10" s="5"/>
      <c r="C10" s="5"/>
      <c r="D10" s="3"/>
    </row>
    <row r="11" spans="1:4" ht="11.25">
      <c r="A11" s="10"/>
      <c r="B11" s="5"/>
      <c r="C11" s="5"/>
      <c r="D11" s="3"/>
    </row>
    <row r="12" spans="1:4" ht="11.25">
      <c r="A12" s="11"/>
      <c r="B12" s="5"/>
      <c r="C12" s="5"/>
      <c r="D12" s="3"/>
    </row>
    <row r="13" spans="1:4" ht="11.25">
      <c r="A13" s="10"/>
      <c r="B13" s="5"/>
      <c r="C13" s="5"/>
      <c r="D13" s="3"/>
    </row>
    <row r="14" spans="1:4" ht="11.25">
      <c r="A14" s="12"/>
      <c r="B14" s="5"/>
      <c r="C14" s="3"/>
      <c r="D14" s="3"/>
    </row>
    <row r="15" spans="1:4" ht="11.25">
      <c r="A15" s="8"/>
      <c r="B15" s="5"/>
      <c r="C15" s="3"/>
      <c r="D15" s="3"/>
    </row>
    <row r="16" spans="1:4" ht="11.25">
      <c r="A16" s="13"/>
      <c r="B16" s="5"/>
      <c r="C16" s="3"/>
      <c r="D16" s="3"/>
    </row>
    <row r="17" spans="1:4" ht="11.25">
      <c r="A17" s="13"/>
      <c r="B17" s="5"/>
      <c r="C17" s="3"/>
      <c r="D17" s="3"/>
    </row>
    <row r="18" spans="1:4" ht="11.25">
      <c r="A18" s="13"/>
      <c r="B18" s="5"/>
      <c r="C18" s="3"/>
      <c r="D18" s="3"/>
    </row>
    <row r="19" spans="1:11" ht="11.25">
      <c r="A19" s="14"/>
      <c r="B19" s="5"/>
      <c r="C19" s="3"/>
      <c r="D19" s="3"/>
      <c r="K19" s="4"/>
    </row>
    <row r="20" spans="1:11" ht="11.25">
      <c r="A20" s="14"/>
      <c r="B20" s="5"/>
      <c r="C20" s="3"/>
      <c r="D20" s="3"/>
      <c r="K20" s="4"/>
    </row>
    <row r="21" spans="1:11" ht="11.25">
      <c r="A21" s="14"/>
      <c r="B21" s="5"/>
      <c r="C21" s="3"/>
      <c r="D21" s="3"/>
      <c r="K21" s="4"/>
    </row>
    <row r="22" spans="1:11" ht="11.25">
      <c r="A22" s="14"/>
      <c r="B22" s="5"/>
      <c r="C22" s="3"/>
      <c r="D22" s="3"/>
      <c r="K22" s="4"/>
    </row>
    <row r="23" spans="2:20" ht="11.25">
      <c r="B23" s="3"/>
      <c r="C23" s="3"/>
      <c r="D23" s="3"/>
      <c r="L23" s="15"/>
      <c r="T23" s="15" t="s">
        <v>4</v>
      </c>
    </row>
    <row r="25" spans="1:56" ht="11.25">
      <c r="A25" s="16" t="s">
        <v>21</v>
      </c>
      <c r="B25" s="17"/>
      <c r="C25" s="18"/>
      <c r="D25" s="18"/>
      <c r="E25" s="18"/>
      <c r="F25" s="18"/>
      <c r="G25" s="18"/>
      <c r="H25" s="18"/>
      <c r="I25" s="18"/>
      <c r="J25" s="3"/>
      <c r="K25" s="3"/>
      <c r="L25" s="17"/>
      <c r="M25" s="18"/>
      <c r="N25" s="18"/>
      <c r="O25" s="18"/>
      <c r="P25" s="18"/>
      <c r="Q25" s="18"/>
      <c r="R25" s="18"/>
      <c r="S25" s="19"/>
      <c r="T25" s="20"/>
      <c r="U25" s="20"/>
      <c r="V25" s="17"/>
      <c r="W25" s="18"/>
      <c r="X25" s="18"/>
      <c r="Y25" s="18"/>
      <c r="Z25" s="18"/>
      <c r="AA25" s="18"/>
      <c r="AB25" s="18"/>
      <c r="AC25" s="19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25.5" customHeight="1">
      <c r="A26" s="16"/>
      <c r="B26" s="17"/>
      <c r="C26" s="18"/>
      <c r="D26" s="18"/>
      <c r="E26" s="18"/>
      <c r="F26" s="18"/>
      <c r="G26" s="18"/>
      <c r="H26" s="18"/>
      <c r="I26" s="18"/>
      <c r="J26" s="3"/>
      <c r="K26" s="3"/>
      <c r="L26" s="17"/>
      <c r="M26" s="18"/>
      <c r="N26" s="18"/>
      <c r="O26" s="18"/>
      <c r="P26" s="18"/>
      <c r="Q26" s="18"/>
      <c r="R26" s="18"/>
      <c r="S26" s="19"/>
      <c r="T26" s="20"/>
      <c r="U26" s="20"/>
      <c r="V26" s="17"/>
      <c r="W26" s="18"/>
      <c r="X26" s="18"/>
      <c r="Y26" s="18"/>
      <c r="Z26" s="18"/>
      <c r="AA26" s="18"/>
      <c r="AB26" s="18"/>
      <c r="AC26" s="19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76" ht="22.5">
      <c r="A27" s="21"/>
      <c r="B27" s="22" t="s">
        <v>5</v>
      </c>
      <c r="C27" s="22" t="s">
        <v>6</v>
      </c>
      <c r="D27" s="22" t="s">
        <v>7</v>
      </c>
      <c r="E27" s="22" t="s">
        <v>8</v>
      </c>
      <c r="F27" s="22" t="s">
        <v>9</v>
      </c>
      <c r="G27" s="23"/>
      <c r="H27" s="23"/>
      <c r="I27" s="23"/>
      <c r="J27" s="3"/>
      <c r="K27" s="3"/>
      <c r="L27" s="17"/>
      <c r="M27" s="23"/>
      <c r="N27" s="23"/>
      <c r="O27" s="23"/>
      <c r="P27" s="23"/>
      <c r="Q27" s="23"/>
      <c r="R27" s="23"/>
      <c r="S27" s="23"/>
      <c r="T27" s="3"/>
      <c r="U27" s="3"/>
      <c r="V27" s="17"/>
      <c r="W27" s="23"/>
      <c r="X27" s="23"/>
      <c r="Y27" s="23"/>
      <c r="Z27" s="23"/>
      <c r="AA27" s="23"/>
      <c r="AB27" s="23"/>
      <c r="AC27" s="2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1:76" ht="11.25">
      <c r="A28" s="24" t="s">
        <v>1</v>
      </c>
      <c r="B28" s="25">
        <v>0.5807504604237107</v>
      </c>
      <c r="C28" s="25">
        <v>0.2576770868175755</v>
      </c>
      <c r="D28" s="25">
        <v>0.05599739664142564</v>
      </c>
      <c r="E28" s="25">
        <v>0.06432633059429921</v>
      </c>
      <c r="F28" s="25">
        <v>0.0453144646048653</v>
      </c>
      <c r="H28" s="18"/>
      <c r="I28" s="18"/>
      <c r="J28" s="3"/>
      <c r="K28" s="3"/>
      <c r="L28" s="17"/>
      <c r="M28" s="26"/>
      <c r="N28" s="26"/>
      <c r="O28" s="26"/>
      <c r="P28" s="26"/>
      <c r="Q28" s="26"/>
      <c r="R28" s="18"/>
      <c r="S28" s="18"/>
      <c r="T28" s="3"/>
      <c r="U28" s="3"/>
      <c r="V28" s="17"/>
      <c r="W28" s="26"/>
      <c r="X28" s="26"/>
      <c r="Y28" s="26"/>
      <c r="Z28" s="26"/>
      <c r="AA28" s="26"/>
      <c r="AB28" s="18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 ht="11.25">
      <c r="A29" s="27" t="s">
        <v>10</v>
      </c>
      <c r="B29" s="25">
        <v>0.22141955411278502</v>
      </c>
      <c r="C29" s="25">
        <v>0.42195195675752567</v>
      </c>
      <c r="D29" s="25">
        <v>0.17513151310558897</v>
      </c>
      <c r="E29" s="25">
        <v>0.10848465913276283</v>
      </c>
      <c r="F29" s="25">
        <v>0.07829658814653366</v>
      </c>
      <c r="H29" s="28"/>
      <c r="I29" s="18"/>
      <c r="J29" s="3"/>
      <c r="K29" s="3"/>
      <c r="L29" s="17"/>
      <c r="M29" s="28"/>
      <c r="N29" s="28"/>
      <c r="O29" s="28"/>
      <c r="P29" s="28"/>
      <c r="Q29" s="28"/>
      <c r="R29" s="28"/>
      <c r="S29" s="18"/>
      <c r="T29" s="3"/>
      <c r="U29" s="3"/>
      <c r="V29" s="17"/>
      <c r="W29" s="28"/>
      <c r="X29" s="28"/>
      <c r="Y29" s="28"/>
      <c r="Z29" s="28"/>
      <c r="AA29" s="28"/>
      <c r="AB29" s="28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 ht="11.25">
      <c r="A30" s="27" t="s">
        <v>11</v>
      </c>
      <c r="B30" s="25">
        <v>0.4819874609132339</v>
      </c>
      <c r="C30" s="25">
        <v>0.3882105438998544</v>
      </c>
      <c r="D30" s="25">
        <v>0.06425629433966204</v>
      </c>
      <c r="E30" s="25">
        <v>0.03799833995437485</v>
      </c>
      <c r="F30" s="25">
        <v>0.027547360892874854</v>
      </c>
      <c r="H30" s="28"/>
      <c r="I30" s="28"/>
      <c r="J30" s="3"/>
      <c r="K30" s="3"/>
      <c r="L30" s="17"/>
      <c r="M30" s="28"/>
      <c r="N30" s="28"/>
      <c r="O30" s="28"/>
      <c r="P30" s="28"/>
      <c r="Q30" s="28"/>
      <c r="R30" s="28"/>
      <c r="S30" s="28"/>
      <c r="T30" s="3"/>
      <c r="U30" s="3"/>
      <c r="V30" s="17"/>
      <c r="W30" s="28"/>
      <c r="X30" s="28"/>
      <c r="Y30" s="28"/>
      <c r="Z30" s="28"/>
      <c r="AA30" s="28"/>
      <c r="AB30" s="28"/>
      <c r="AC30" s="2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6" ht="11.25">
      <c r="A31" s="27" t="s">
        <v>12</v>
      </c>
      <c r="B31" s="25">
        <v>0.32292592771021017</v>
      </c>
      <c r="C31" s="25">
        <v>0.4810998068593402</v>
      </c>
      <c r="D31" s="25">
        <v>0.11637053225361427</v>
      </c>
      <c r="E31" s="25">
        <v>0.05818307632340768</v>
      </c>
      <c r="F31" s="25">
        <v>0.0214206568534277</v>
      </c>
      <c r="H31" s="28"/>
      <c r="I31" s="18"/>
      <c r="J31" s="3"/>
      <c r="K31" s="3"/>
      <c r="L31" s="17"/>
      <c r="M31" s="28"/>
      <c r="N31" s="28"/>
      <c r="O31" s="28"/>
      <c r="P31" s="28"/>
      <c r="Q31" s="28"/>
      <c r="R31" s="28"/>
      <c r="S31" s="18"/>
      <c r="T31" s="3"/>
      <c r="U31" s="3"/>
      <c r="V31" s="17"/>
      <c r="W31" s="28"/>
      <c r="X31" s="28"/>
      <c r="Y31" s="28"/>
      <c r="Z31" s="28"/>
      <c r="AA31" s="28"/>
      <c r="AB31" s="28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6" ht="11.25">
      <c r="A32" s="27" t="s">
        <v>13</v>
      </c>
      <c r="B32" s="25">
        <v>0.20349924204143507</v>
      </c>
      <c r="C32" s="25">
        <v>0.3523201953848745</v>
      </c>
      <c r="D32" s="25">
        <v>0.17641064510695637</v>
      </c>
      <c r="E32" s="25">
        <v>0.17001431699511538</v>
      </c>
      <c r="F32" s="25">
        <v>0.09775560047161866</v>
      </c>
      <c r="H32" s="28"/>
      <c r="I32" s="3"/>
      <c r="J32" s="3"/>
      <c r="K32" s="3"/>
      <c r="L32" s="17"/>
      <c r="M32" s="28"/>
      <c r="N32" s="28"/>
      <c r="O32" s="28"/>
      <c r="P32" s="28"/>
      <c r="Q32" s="28"/>
      <c r="R32" s="28"/>
      <c r="S32" s="3"/>
      <c r="T32" s="3"/>
      <c r="U32" s="3"/>
      <c r="V32" s="17"/>
      <c r="W32" s="28"/>
      <c r="X32" s="28"/>
      <c r="Y32" s="28"/>
      <c r="Z32" s="28"/>
      <c r="AA32" s="28"/>
      <c r="AB32" s="28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8:76" ht="11.25">
      <c r="H33" s="28"/>
      <c r="I33" s="3"/>
      <c r="J33" s="3"/>
      <c r="K33" s="3"/>
      <c r="L33" s="17"/>
      <c r="M33" s="28"/>
      <c r="N33" s="28"/>
      <c r="O33" s="28"/>
      <c r="P33" s="28"/>
      <c r="Q33" s="28"/>
      <c r="R33" s="28"/>
      <c r="S33" s="3"/>
      <c r="T33" s="3"/>
      <c r="U33" s="3"/>
      <c r="V33" s="17"/>
      <c r="W33" s="28"/>
      <c r="X33" s="28"/>
      <c r="Y33" s="28"/>
      <c r="Z33" s="28"/>
      <c r="AA33" s="28"/>
      <c r="AB33" s="28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2:76" ht="11.25">
      <c r="B34" s="3"/>
      <c r="C34" s="29"/>
      <c r="D34" s="3"/>
      <c r="E34" s="3"/>
      <c r="F34" s="3"/>
      <c r="G34" s="3"/>
      <c r="H34" s="3"/>
      <c r="I34" s="3"/>
      <c r="J34" s="3"/>
      <c r="K34" s="3"/>
      <c r="L34" s="17"/>
      <c r="M34" s="28"/>
      <c r="N34" s="28"/>
      <c r="O34" s="28"/>
      <c r="P34" s="28"/>
      <c r="Q34" s="28"/>
      <c r="R34" s="28"/>
      <c r="S34" s="3"/>
      <c r="T34" s="3"/>
      <c r="U34" s="3"/>
      <c r="V34" s="17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8:76" ht="11.25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2:76" ht="11.25">
      <c r="B36" s="6"/>
      <c r="C36" s="6"/>
      <c r="D36" s="6"/>
      <c r="E36" s="6"/>
      <c r="F36" s="6"/>
      <c r="H36" s="29"/>
      <c r="I36" s="29"/>
      <c r="J36" s="29"/>
      <c r="K36" s="2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1:11" ht="11.25">
      <c r="A37" s="2">
        <v>2008</v>
      </c>
      <c r="B37" s="5">
        <v>20553</v>
      </c>
      <c r="C37" s="5">
        <v>70087</v>
      </c>
      <c r="D37" s="5">
        <v>36843</v>
      </c>
      <c r="E37" s="5">
        <v>33473</v>
      </c>
      <c r="F37" s="5">
        <v>20690</v>
      </c>
      <c r="H37" s="29"/>
      <c r="I37" s="29"/>
      <c r="J37" s="29"/>
      <c r="K37" s="29"/>
    </row>
    <row r="38" spans="1:11" ht="11.25">
      <c r="A38" s="27" t="s">
        <v>13</v>
      </c>
      <c r="B38" s="25">
        <f>B37/SUM($B$37:$F$37)</f>
        <v>0.11314865177322925</v>
      </c>
      <c r="C38" s="25">
        <f>C37/SUM($B$37:$F$37)</f>
        <v>0.38584389416777687</v>
      </c>
      <c r="D38" s="25">
        <f>D37/SUM($B$37:$F$37)</f>
        <v>0.2028285786639948</v>
      </c>
      <c r="E38" s="25">
        <f>E37/SUM($B$37:$F$37)</f>
        <v>0.1842760093808837</v>
      </c>
      <c r="F38" s="25">
        <f>F37/SUM($B$37:$F$37)</f>
        <v>0.11390286601411537</v>
      </c>
      <c r="G38" s="29"/>
      <c r="H38" s="29"/>
      <c r="I38" s="29"/>
      <c r="J38" s="29"/>
      <c r="K38" s="29"/>
    </row>
    <row r="39" spans="2:11" ht="11.25">
      <c r="B39" s="5"/>
      <c r="C39" s="5"/>
      <c r="D39" s="5"/>
      <c r="E39" s="5"/>
      <c r="F39" s="5"/>
      <c r="G39" s="29"/>
      <c r="H39" s="29"/>
      <c r="I39" s="29"/>
      <c r="J39" s="29"/>
      <c r="K39" s="29"/>
    </row>
    <row r="40" spans="2:9" ht="11.25">
      <c r="B40" s="3"/>
      <c r="C40" s="3"/>
      <c r="D40" s="3"/>
      <c r="E40" s="3"/>
      <c r="F40" s="3"/>
      <c r="G40" s="3"/>
      <c r="H40" s="3"/>
      <c r="I40" s="3"/>
    </row>
    <row r="41" spans="2:9" ht="11.25">
      <c r="B41" s="3">
        <v>464371</v>
      </c>
      <c r="C41" s="3">
        <v>239232</v>
      </c>
      <c r="D41" s="3">
        <v>52816</v>
      </c>
      <c r="E41" s="3">
        <v>60327</v>
      </c>
      <c r="F41" s="3">
        <v>38635</v>
      </c>
      <c r="G41" s="3"/>
      <c r="H41" s="3"/>
      <c r="I41" s="3"/>
    </row>
    <row r="42" spans="1:9" ht="11.25">
      <c r="A42" s="2" t="s">
        <v>1</v>
      </c>
      <c r="B42" s="25">
        <f>B41/SUM($B$41:$F$41)</f>
        <v>0.5428820607425229</v>
      </c>
      <c r="C42" s="25">
        <f>C41/SUM($B$41:$F$41)</f>
        <v>0.27967887993771195</v>
      </c>
      <c r="D42" s="25">
        <f>D41/SUM($B$41:$F$41)</f>
        <v>0.06174558471605051</v>
      </c>
      <c r="E42" s="25">
        <f>E41/SUM($B$41:$F$41)</f>
        <v>0.07052646715323348</v>
      </c>
      <c r="F42" s="25">
        <f>F41/SUM($B$41:$F$41)</f>
        <v>0.045167007450481134</v>
      </c>
      <c r="G42" s="3"/>
      <c r="H42" s="3"/>
      <c r="I42" s="3"/>
    </row>
    <row r="46" spans="2:6" ht="11.25">
      <c r="B46" s="2">
        <v>32087</v>
      </c>
      <c r="C46" s="2">
        <v>82763</v>
      </c>
      <c r="D46" s="2">
        <v>41065</v>
      </c>
      <c r="E46" s="2">
        <v>31801</v>
      </c>
      <c r="F46" s="2">
        <v>26240</v>
      </c>
    </row>
    <row r="47" spans="1:6" ht="11.25">
      <c r="A47" s="27" t="s">
        <v>10</v>
      </c>
      <c r="B47" s="25">
        <f>B46/SUM($B$46:$F$46)</f>
        <v>0.14997008730767072</v>
      </c>
      <c r="C47" s="25">
        <f>C46/SUM($B$46:$F$46)</f>
        <v>0.38682252425732394</v>
      </c>
      <c r="D47" s="25">
        <f>D46/SUM($B$46:$F$46)</f>
        <v>0.19193198601581635</v>
      </c>
      <c r="E47" s="25">
        <f>E46/SUM($B$46:$F$46)</f>
        <v>0.14863336386920675</v>
      </c>
      <c r="F47" s="25">
        <f>F46/SUM($B$46:$F$46)</f>
        <v>0.12264203854998224</v>
      </c>
    </row>
    <row r="50" spans="2:6" ht="11.25">
      <c r="B50" s="2">
        <v>92330</v>
      </c>
      <c r="C50" s="2">
        <v>74366</v>
      </c>
      <c r="D50" s="2">
        <v>12309</v>
      </c>
      <c r="E50" s="2">
        <v>7279</v>
      </c>
      <c r="F50" s="2">
        <v>5277</v>
      </c>
    </row>
    <row r="51" spans="1:6" ht="11.25">
      <c r="A51" s="27" t="s">
        <v>11</v>
      </c>
      <c r="B51" s="25">
        <f>B50/SUM($B$50:$F$50)</f>
        <v>0.4819874609132339</v>
      </c>
      <c r="C51" s="25">
        <f>C50/SUM($B$50:$F$50)</f>
        <v>0.3882105438998544</v>
      </c>
      <c r="D51" s="25">
        <f>D50/SUM($B$50:$F$50)</f>
        <v>0.06425629433966204</v>
      </c>
      <c r="E51" s="25">
        <f>E50/SUM($B$50:$F$50)</f>
        <v>0.03799833995437485</v>
      </c>
      <c r="F51" s="25">
        <f>F50/SUM($B$50:$F$50)</f>
        <v>0.027547360892874854</v>
      </c>
    </row>
    <row r="57" spans="2:6" ht="11.25">
      <c r="B57" s="2">
        <v>71166</v>
      </c>
      <c r="C57" s="2">
        <v>107973</v>
      </c>
      <c r="D57" s="2">
        <v>24528</v>
      </c>
      <c r="E57" s="2">
        <v>10267</v>
      </c>
      <c r="F57" s="2">
        <v>2856</v>
      </c>
    </row>
    <row r="58" spans="1:6" ht="11.25">
      <c r="A58" s="27" t="s">
        <v>12</v>
      </c>
      <c r="B58" s="25">
        <f>B57/SUM($B$57:$F$57)</f>
        <v>0.3282715992435075</v>
      </c>
      <c r="C58" s="25">
        <f>C57/SUM($B$57:$F$57)</f>
        <v>0.49805341574795886</v>
      </c>
      <c r="D58" s="25">
        <f>D57/SUM($B$57:$F$57)</f>
        <v>0.11314175008072327</v>
      </c>
      <c r="E58" s="25">
        <f>E57/SUM($B$57:$F$57)</f>
        <v>0.047359195534849394</v>
      </c>
      <c r="F58" s="25">
        <f>F57/SUM($B$57:$F$57)</f>
        <v>0.01317403939296093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L50"/>
  <sheetViews>
    <sheetView showGridLines="0" tabSelected="1" zoomScale="115" zoomScaleNormal="115" zoomScalePageLayoutView="0" workbookViewId="0" topLeftCell="A1">
      <selection activeCell="A3" sqref="A3:IV3"/>
    </sheetView>
  </sheetViews>
  <sheetFormatPr defaultColWidth="11.421875" defaultRowHeight="12.75"/>
  <cols>
    <col min="1" max="1" width="3.7109375" style="91" customWidth="1"/>
    <col min="2" max="2" width="6.140625" style="91" customWidth="1"/>
    <col min="3" max="3" width="26.7109375" style="91" bestFit="1" customWidth="1"/>
    <col min="4" max="9" width="9.28125" style="91" customWidth="1"/>
    <col min="10" max="16384" width="11.421875" style="91" customWidth="1"/>
  </cols>
  <sheetData>
    <row r="2" spans="1:12" ht="12.75">
      <c r="A2" s="57"/>
      <c r="B2" s="112" t="s">
        <v>94</v>
      </c>
      <c r="C2" s="118"/>
      <c r="D2" s="118"/>
      <c r="E2" s="118"/>
      <c r="F2" s="118"/>
      <c r="G2" s="118"/>
      <c r="H2" s="118"/>
      <c r="I2" s="118"/>
      <c r="J2" s="57"/>
      <c r="K2" s="57"/>
      <c r="L2" s="57"/>
    </row>
    <row r="3" spans="1:12" ht="12.75">
      <c r="A3" s="57"/>
      <c r="B3" s="57"/>
      <c r="C3" s="57"/>
      <c r="D3" s="57"/>
      <c r="E3" s="57"/>
      <c r="F3" s="57"/>
      <c r="G3" s="57"/>
      <c r="H3" s="143" t="s">
        <v>40</v>
      </c>
      <c r="I3" s="119"/>
      <c r="J3" s="57"/>
      <c r="K3" s="57"/>
      <c r="L3" s="57"/>
    </row>
    <row r="4" spans="1:12" ht="22.5">
      <c r="A4" s="57"/>
      <c r="B4" s="123"/>
      <c r="C4" s="124"/>
      <c r="D4" s="113" t="s">
        <v>37</v>
      </c>
      <c r="E4" s="113" t="s">
        <v>34</v>
      </c>
      <c r="F4" s="113" t="s">
        <v>35</v>
      </c>
      <c r="G4" s="113" t="s">
        <v>36</v>
      </c>
      <c r="H4" s="113" t="s">
        <v>33</v>
      </c>
      <c r="I4" s="57"/>
      <c r="J4" s="57"/>
      <c r="K4" s="57"/>
      <c r="L4" s="57"/>
    </row>
    <row r="5" spans="1:9" ht="12.75">
      <c r="A5" s="57"/>
      <c r="B5" s="206" t="s">
        <v>90</v>
      </c>
      <c r="C5" s="120" t="s">
        <v>59</v>
      </c>
      <c r="D5" s="121">
        <v>39.73332614535882</v>
      </c>
      <c r="E5" s="121">
        <v>23.92741942729813</v>
      </c>
      <c r="F5" s="121">
        <v>20.134415123498385</v>
      </c>
      <c r="G5" s="121">
        <v>13.277985929539879</v>
      </c>
      <c r="H5" s="121">
        <v>2.926853374304788</v>
      </c>
      <c r="I5" s="57"/>
    </row>
    <row r="6" spans="1:9" ht="12.75">
      <c r="A6" s="57"/>
      <c r="B6" s="206"/>
      <c r="C6" s="122" t="s">
        <v>13</v>
      </c>
      <c r="D6" s="121">
        <v>22.650314902357614</v>
      </c>
      <c r="E6" s="121">
        <v>24.514556997075008</v>
      </c>
      <c r="F6" s="121">
        <v>24.23061626215181</v>
      </c>
      <c r="G6" s="121">
        <v>23.237327130939974</v>
      </c>
      <c r="H6" s="121">
        <v>5.367184707475596</v>
      </c>
      <c r="I6" s="57"/>
    </row>
    <row r="7" spans="1:9" ht="12.75">
      <c r="A7" s="57"/>
      <c r="B7" s="206"/>
      <c r="C7" s="122" t="s">
        <v>57</v>
      </c>
      <c r="D7" s="121">
        <v>15.055098556573023</v>
      </c>
      <c r="E7" s="121">
        <v>24.50721713487506</v>
      </c>
      <c r="F7" s="121">
        <v>28.573645817165914</v>
      </c>
      <c r="G7" s="121">
        <v>28.402917895390345</v>
      </c>
      <c r="H7" s="121">
        <v>3.4611205959956544</v>
      </c>
      <c r="I7" s="57"/>
    </row>
    <row r="8" spans="1:9" ht="12.75">
      <c r="A8" s="57"/>
      <c r="B8" s="206"/>
      <c r="C8" s="122" t="s">
        <v>89</v>
      </c>
      <c r="D8" s="121">
        <v>13.148318394238872</v>
      </c>
      <c r="E8" s="121">
        <v>30.397226691182105</v>
      </c>
      <c r="F8" s="121">
        <v>33.75469240787559</v>
      </c>
      <c r="G8" s="121">
        <v>20.380372328200412</v>
      </c>
      <c r="H8" s="121">
        <v>2.3193901785030264</v>
      </c>
      <c r="I8" s="57"/>
    </row>
    <row r="9" spans="1:9" ht="12.75">
      <c r="A9" s="57"/>
      <c r="B9" s="206"/>
      <c r="C9" s="122" t="s">
        <v>32</v>
      </c>
      <c r="D9" s="121">
        <v>19.075613217109264</v>
      </c>
      <c r="E9" s="121">
        <v>27.099128319481046</v>
      </c>
      <c r="F9" s="121">
        <v>30.43178593148186</v>
      </c>
      <c r="G9" s="121">
        <v>18.333671193999596</v>
      </c>
      <c r="H9" s="121">
        <v>5.0598013379282385</v>
      </c>
      <c r="I9" s="57"/>
    </row>
    <row r="10" spans="1:9" ht="12.75">
      <c r="A10" s="57"/>
      <c r="B10" s="206"/>
      <c r="C10" s="122" t="s">
        <v>1</v>
      </c>
      <c r="D10" s="121">
        <v>5.9768854395140885</v>
      </c>
      <c r="E10" s="121">
        <v>15.9003993026264</v>
      </c>
      <c r="F10" s="121">
        <v>28.08615938361172</v>
      </c>
      <c r="G10" s="121">
        <v>39.34115066644171</v>
      </c>
      <c r="H10" s="121">
        <v>10.695405207806086</v>
      </c>
      <c r="I10" s="57"/>
    </row>
    <row r="11" spans="1:9" ht="12.75">
      <c r="A11" s="57"/>
      <c r="B11" s="206"/>
      <c r="C11" s="120" t="s">
        <v>39</v>
      </c>
      <c r="D11" s="121">
        <v>26.095808196000842</v>
      </c>
      <c r="E11" s="121">
        <v>23.8674520689769</v>
      </c>
      <c r="F11" s="121">
        <v>24.301206765669974</v>
      </c>
      <c r="G11" s="121">
        <v>20.964578726390595</v>
      </c>
      <c r="H11" s="121">
        <v>4.770954242961692</v>
      </c>
      <c r="I11" s="57"/>
    </row>
    <row r="12" spans="1:9" ht="12.75">
      <c r="A12" s="57"/>
      <c r="B12" s="129"/>
      <c r="C12" s="130"/>
      <c r="D12" s="131"/>
      <c r="E12" s="131"/>
      <c r="F12" s="131"/>
      <c r="G12" s="131"/>
      <c r="H12" s="132"/>
      <c r="I12" s="57"/>
    </row>
    <row r="13" spans="1:9" ht="12.75">
      <c r="A13" s="57"/>
      <c r="B13" s="206" t="s">
        <v>25</v>
      </c>
      <c r="C13" s="120" t="s">
        <v>59</v>
      </c>
      <c r="D13" s="121">
        <v>11.49962874609082</v>
      </c>
      <c r="E13" s="121">
        <v>24.91857196184166</v>
      </c>
      <c r="F13" s="121">
        <v>27.739048129399883</v>
      </c>
      <c r="G13" s="121">
        <v>25.390989867557774</v>
      </c>
      <c r="H13" s="121">
        <v>10.451761295109865</v>
      </c>
      <c r="I13" s="57"/>
    </row>
    <row r="14" spans="1:9" ht="12.75">
      <c r="A14" s="57"/>
      <c r="B14" s="206"/>
      <c r="C14" s="122" t="s">
        <v>13</v>
      </c>
      <c r="D14" s="121">
        <v>12.528576201739192</v>
      </c>
      <c r="E14" s="121">
        <v>22.405500699017857</v>
      </c>
      <c r="F14" s="121">
        <v>26.120187108176314</v>
      </c>
      <c r="G14" s="121">
        <v>28.096726046548437</v>
      </c>
      <c r="H14" s="121">
        <v>10.849009944518205</v>
      </c>
      <c r="I14" s="57"/>
    </row>
    <row r="15" spans="1:9" ht="12.75">
      <c r="A15" s="57"/>
      <c r="B15" s="206"/>
      <c r="C15" s="122" t="s">
        <v>57</v>
      </c>
      <c r="D15" s="121">
        <v>2.2199520196512816</v>
      </c>
      <c r="E15" s="121">
        <v>10.083525599084776</v>
      </c>
      <c r="F15" s="121">
        <v>28.52688085645305</v>
      </c>
      <c r="G15" s="121">
        <v>43.24582850277589</v>
      </c>
      <c r="H15" s="121">
        <v>15.923813022034993</v>
      </c>
      <c r="I15" s="57"/>
    </row>
    <row r="16" spans="1:9" ht="12.75">
      <c r="A16" s="57"/>
      <c r="B16" s="206"/>
      <c r="C16" s="122" t="s">
        <v>88</v>
      </c>
      <c r="D16" s="121">
        <v>3.4562197551695233</v>
      </c>
      <c r="E16" s="121">
        <v>17.73343484651797</v>
      </c>
      <c r="F16" s="121">
        <v>34.05206695933717</v>
      </c>
      <c r="G16" s="121">
        <v>32.77924550414985</v>
      </c>
      <c r="H16" s="121">
        <v>11.979032934825494</v>
      </c>
      <c r="I16" s="57"/>
    </row>
    <row r="17" spans="1:9" ht="12.75">
      <c r="A17" s="57"/>
      <c r="B17" s="206"/>
      <c r="C17" s="122" t="s">
        <v>32</v>
      </c>
      <c r="D17" s="121">
        <v>2.376099844081652</v>
      </c>
      <c r="E17" s="121">
        <v>11.225980194003553</v>
      </c>
      <c r="F17" s="121">
        <v>30.343935874882217</v>
      </c>
      <c r="G17" s="121">
        <v>43.547839608330854</v>
      </c>
      <c r="H17" s="121">
        <v>12.506144478701723</v>
      </c>
      <c r="I17" s="57"/>
    </row>
    <row r="18" spans="1:9" ht="12.75">
      <c r="A18" s="57"/>
      <c r="B18" s="206"/>
      <c r="C18" s="122" t="s">
        <v>1</v>
      </c>
      <c r="D18" s="121">
        <v>2.491656419223524</v>
      </c>
      <c r="E18" s="121">
        <v>21.133193889486286</v>
      </c>
      <c r="F18" s="121">
        <v>29.47329035661102</v>
      </c>
      <c r="G18" s="121">
        <v>33.61045207037662</v>
      </c>
      <c r="H18" s="121">
        <v>13.291407264302554</v>
      </c>
      <c r="I18" s="57"/>
    </row>
    <row r="19" spans="1:9" ht="12.75">
      <c r="A19" s="57"/>
      <c r="B19" s="206"/>
      <c r="C19" s="120" t="s">
        <v>38</v>
      </c>
      <c r="D19" s="121">
        <v>8.200811481741058</v>
      </c>
      <c r="E19" s="121">
        <v>21.57561800261811</v>
      </c>
      <c r="F19" s="121">
        <v>28.683821396836358</v>
      </c>
      <c r="G19" s="121">
        <v>30.021116132093805</v>
      </c>
      <c r="H19" s="121">
        <v>11.518632986710665</v>
      </c>
      <c r="I19" s="57"/>
    </row>
    <row r="20" spans="1:9" ht="12.75">
      <c r="A20" s="57"/>
      <c r="B20" s="125"/>
      <c r="C20" s="126"/>
      <c r="D20" s="127"/>
      <c r="E20" s="127"/>
      <c r="F20" s="127"/>
      <c r="G20" s="127"/>
      <c r="H20" s="128"/>
      <c r="I20" s="57"/>
    </row>
    <row r="21" spans="1:9" ht="12.75">
      <c r="A21" s="57"/>
      <c r="B21" s="99"/>
      <c r="C21" s="120" t="s">
        <v>26</v>
      </c>
      <c r="D21" s="121">
        <v>19.519292920904576</v>
      </c>
      <c r="E21" s="121">
        <v>24.193467705301437</v>
      </c>
      <c r="F21" s="121">
        <v>27.140770980837665</v>
      </c>
      <c r="G21" s="121">
        <v>23.71134319939816</v>
      </c>
      <c r="H21" s="121">
        <v>5.435125193558166</v>
      </c>
      <c r="I21" s="57"/>
    </row>
    <row r="22" spans="1:12" ht="12.75">
      <c r="A22" s="57"/>
      <c r="B22" s="117" t="s">
        <v>176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2.75">
      <c r="A23" s="57"/>
      <c r="B23" s="117" t="s">
        <v>181</v>
      </c>
      <c r="I23" s="57"/>
      <c r="J23" s="57"/>
      <c r="K23" s="57"/>
      <c r="L23" s="57"/>
    </row>
    <row r="24" spans="1:12" ht="12.75">
      <c r="A24" s="57"/>
      <c r="B24" s="117" t="s">
        <v>177</v>
      </c>
      <c r="I24" s="57"/>
      <c r="J24" s="57"/>
      <c r="K24" s="57"/>
      <c r="L24" s="57"/>
    </row>
    <row r="25" spans="1:12" ht="12.75">
      <c r="A25" s="57"/>
      <c r="B25" s="117" t="s">
        <v>178</v>
      </c>
      <c r="C25" s="117"/>
      <c r="D25" s="57"/>
      <c r="E25" s="57"/>
      <c r="F25" s="57"/>
      <c r="G25" s="57"/>
      <c r="H25" s="57"/>
      <c r="I25" s="57"/>
      <c r="J25" s="57"/>
      <c r="K25" s="57"/>
      <c r="L25" s="57"/>
    </row>
    <row r="26" spans="1:12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2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31" ht="12.75" customHeight="1"/>
    <row r="40" ht="6.75" customHeight="1"/>
    <row r="41" ht="12.75" customHeight="1"/>
    <row r="47" ht="24" customHeight="1"/>
    <row r="49" spans="2:10" ht="60" customHeight="1">
      <c r="B49" s="207"/>
      <c r="C49" s="208"/>
      <c r="D49" s="208"/>
      <c r="E49" s="208"/>
      <c r="F49" s="208"/>
      <c r="G49" s="208"/>
      <c r="H49" s="208"/>
      <c r="I49" s="208"/>
      <c r="J49" s="208"/>
    </row>
    <row r="50" spans="2:8" ht="12.75">
      <c r="B50" s="90"/>
      <c r="C50" s="89"/>
      <c r="D50" s="89"/>
      <c r="E50" s="89"/>
      <c r="F50" s="89"/>
      <c r="G50" s="89"/>
      <c r="H50" s="89"/>
    </row>
    <row r="53" s="89" customFormat="1" ht="12.75"/>
  </sheetData>
  <sheetProtection/>
  <mergeCells count="3">
    <mergeCell ref="B13:B19"/>
    <mergeCell ref="B5:B11"/>
    <mergeCell ref="B49:J4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2"/>
  <sheetViews>
    <sheetView zoomScale="85" zoomScaleNormal="85" zoomScalePageLayoutView="0" workbookViewId="0" topLeftCell="A10">
      <selection activeCell="B49" sqref="B49"/>
    </sheetView>
  </sheetViews>
  <sheetFormatPr defaultColWidth="11.421875" defaultRowHeight="12.75"/>
  <cols>
    <col min="1" max="1" width="46.140625" style="0" customWidth="1"/>
    <col min="2" max="2" width="12.7109375" style="0" customWidth="1"/>
  </cols>
  <sheetData>
    <row r="2" ht="12.75">
      <c r="A2" s="30" t="s">
        <v>23</v>
      </c>
    </row>
    <row r="3" ht="12.75">
      <c r="A3" s="7"/>
    </row>
    <row r="4" ht="12.75">
      <c r="A4" s="31"/>
    </row>
    <row r="5" ht="12.75">
      <c r="A5" s="31"/>
    </row>
    <row r="6" ht="12.75">
      <c r="A6" s="31"/>
    </row>
    <row r="7" ht="12.75">
      <c r="A7" s="31"/>
    </row>
    <row r="8" ht="12.75">
      <c r="A8" s="7"/>
    </row>
    <row r="9" ht="12.75">
      <c r="A9" s="7"/>
    </row>
    <row r="10" ht="12.75">
      <c r="A10" s="7"/>
    </row>
    <row r="11" ht="12.75">
      <c r="A11" s="32"/>
    </row>
    <row r="12" ht="12.75">
      <c r="A12" s="7"/>
    </row>
    <row r="13" ht="12.75">
      <c r="A13" s="7"/>
    </row>
    <row r="14" ht="12.75">
      <c r="A14" s="31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4" spans="9:10" ht="12.75">
      <c r="I24" s="33"/>
      <c r="J24" s="33"/>
    </row>
    <row r="26" ht="12.75">
      <c r="A26" s="34" t="s">
        <v>21</v>
      </c>
    </row>
    <row r="27" ht="12.75">
      <c r="A27" t="s">
        <v>19</v>
      </c>
    </row>
    <row r="30" spans="1:6" ht="25.5">
      <c r="A30" s="35"/>
      <c r="B30" s="36" t="s">
        <v>14</v>
      </c>
      <c r="C30" s="36" t="s">
        <v>15</v>
      </c>
      <c r="D30" s="36" t="s">
        <v>16</v>
      </c>
      <c r="E30" s="36" t="s">
        <v>17</v>
      </c>
      <c r="F30" s="36" t="s">
        <v>18</v>
      </c>
    </row>
    <row r="31" spans="1:8" ht="12.75">
      <c r="A31" s="37" t="s">
        <v>1</v>
      </c>
      <c r="B31" s="38">
        <v>0.15896783886968</v>
      </c>
      <c r="C31" s="38">
        <v>0.24977901220231818</v>
      </c>
      <c r="D31" s="38">
        <v>0.3085037052484898</v>
      </c>
      <c r="E31" s="38">
        <v>0.2502014365984231</v>
      </c>
      <c r="F31" s="38">
        <v>0.032548007081088896</v>
      </c>
      <c r="G31" s="39"/>
      <c r="H31" s="39"/>
    </row>
    <row r="32" spans="1:8" ht="12.75">
      <c r="A32" s="37" t="s">
        <v>10</v>
      </c>
      <c r="B32" s="38">
        <v>0.042584692180314826</v>
      </c>
      <c r="C32" s="38">
        <v>0.2036636717574585</v>
      </c>
      <c r="D32" s="38">
        <v>0.333158573889093</v>
      </c>
      <c r="E32" s="38">
        <v>0.32789917610767644</v>
      </c>
      <c r="F32" s="38">
        <v>0.09269388606545725</v>
      </c>
      <c r="G32" s="39"/>
      <c r="H32" s="39"/>
    </row>
    <row r="33" spans="1:8" ht="12.75">
      <c r="A33" s="37" t="s">
        <v>11</v>
      </c>
      <c r="B33" s="38">
        <v>0.023481165179892613</v>
      </c>
      <c r="C33" s="38">
        <v>0.1456094364351245</v>
      </c>
      <c r="D33" s="38">
        <v>0.37797319578911764</v>
      </c>
      <c r="E33" s="38">
        <v>0.3764004566016996</v>
      </c>
      <c r="F33" s="38">
        <v>0.07653574599416564</v>
      </c>
      <c r="G33" s="39"/>
      <c r="H33" s="39"/>
    </row>
    <row r="34" spans="1:8" ht="12.75">
      <c r="A34" s="37" t="s">
        <v>12</v>
      </c>
      <c r="B34" s="38">
        <v>0.011716469146417366</v>
      </c>
      <c r="C34" s="38">
        <v>0.15289478918696944</v>
      </c>
      <c r="D34" s="38">
        <v>0.34849116773286964</v>
      </c>
      <c r="E34" s="38">
        <v>0.4310711008732812</v>
      </c>
      <c r="F34" s="38">
        <v>0.05582647306046237</v>
      </c>
      <c r="G34" s="39"/>
      <c r="H34" s="39"/>
    </row>
    <row r="35" spans="1:8" ht="12.75">
      <c r="A35" s="37" t="s">
        <v>13</v>
      </c>
      <c r="B35" s="38">
        <v>0.08847606929627091</v>
      </c>
      <c r="C35" s="38">
        <v>0.2084878144269355</v>
      </c>
      <c r="D35" s="38">
        <v>0.2958989918762846</v>
      </c>
      <c r="E35" s="38">
        <v>0.36350004893804444</v>
      </c>
      <c r="F35" s="38">
        <v>0.04363707546246452</v>
      </c>
      <c r="G35" s="39"/>
      <c r="H35" s="39"/>
    </row>
    <row r="37" spans="1:6" ht="12.75">
      <c r="A37" s="7"/>
      <c r="B37" s="40"/>
      <c r="C37" s="40"/>
      <c r="D37" s="40"/>
      <c r="E37" s="40"/>
      <c r="F37" s="40"/>
    </row>
    <row r="38" spans="1:6" ht="12.75">
      <c r="A38" s="41"/>
      <c r="B38" s="42"/>
      <c r="C38" s="42"/>
      <c r="D38" s="42"/>
      <c r="E38" s="42"/>
      <c r="F38" s="42"/>
    </row>
    <row r="39" spans="1:6" ht="12.75">
      <c r="A39" s="41"/>
      <c r="B39" s="42"/>
      <c r="C39" s="42"/>
      <c r="D39" s="42"/>
      <c r="E39" s="42"/>
      <c r="F39" s="42"/>
    </row>
    <row r="40" spans="1:6" ht="12.75">
      <c r="A40" s="41"/>
      <c r="B40" s="42"/>
      <c r="C40" s="42"/>
      <c r="D40" s="42"/>
      <c r="E40" s="42"/>
      <c r="F40" s="42"/>
    </row>
    <row r="41" spans="1:6" ht="12.75">
      <c r="A41" s="41"/>
      <c r="B41" s="42"/>
      <c r="C41" s="42"/>
      <c r="D41" s="42"/>
      <c r="E41" s="42"/>
      <c r="F41" s="42"/>
    </row>
    <row r="42" spans="1:6" ht="12.75">
      <c r="A42" s="41"/>
      <c r="B42" s="43">
        <v>268071</v>
      </c>
      <c r="C42" s="43">
        <v>420652</v>
      </c>
      <c r="D42" s="43">
        <v>518992</v>
      </c>
      <c r="E42" s="43">
        <v>420269</v>
      </c>
      <c r="F42" s="43">
        <v>53501</v>
      </c>
    </row>
    <row r="43" spans="1:6" ht="12.75">
      <c r="A43" s="37" t="s">
        <v>1</v>
      </c>
      <c r="B43" s="25">
        <f>B42/SUM($B$42:$F$42)</f>
        <v>0.1594251509826136</v>
      </c>
      <c r="C43" s="25">
        <f>C42/SUM($B$42:$F$42)</f>
        <v>0.25016696550965367</v>
      </c>
      <c r="D43" s="25">
        <f>D42/SUM($B$42:$F$42)</f>
        <v>0.3086509841003637</v>
      </c>
      <c r="E43" s="25">
        <f>E42/SUM($B$42:$F$42)</f>
        <v>0.24993919065587858</v>
      </c>
      <c r="F43" s="25">
        <f>F42/SUM($B$42:$F$42)</f>
        <v>0.031817708751490495</v>
      </c>
    </row>
    <row r="46" spans="2:6" ht="12.75">
      <c r="B46">
        <v>7567</v>
      </c>
      <c r="C46">
        <v>43212</v>
      </c>
      <c r="D46">
        <v>80082</v>
      </c>
      <c r="E46">
        <v>75184</v>
      </c>
      <c r="F46">
        <v>18965</v>
      </c>
    </row>
    <row r="47" spans="1:6" ht="12.75">
      <c r="A47" s="37" t="s">
        <v>10</v>
      </c>
      <c r="B47" s="25">
        <f>B46/SUM($B$46:$F$46)</f>
        <v>0.033629616461490604</v>
      </c>
      <c r="C47" s="25">
        <f>C46/SUM($B$46:$F$46)</f>
        <v>0.1920447980089774</v>
      </c>
      <c r="D47" s="25">
        <f>D46/SUM($B$46:$F$46)</f>
        <v>0.35590418203635393</v>
      </c>
      <c r="E47" s="25">
        <f>E46/SUM($B$46:$F$46)</f>
        <v>0.3341362606106395</v>
      </c>
      <c r="F47" s="25">
        <f>F46/SUM($B$46:$F$46)</f>
        <v>0.08428514288253855</v>
      </c>
    </row>
    <row r="51" spans="2:6" ht="12.75">
      <c r="B51">
        <v>5554</v>
      </c>
      <c r="C51">
        <v>34441</v>
      </c>
      <c r="D51">
        <v>89402</v>
      </c>
      <c r="E51">
        <v>89030</v>
      </c>
      <c r="F51">
        <v>18103</v>
      </c>
    </row>
    <row r="52" spans="1:7" ht="12.75">
      <c r="A52" s="37" t="s">
        <v>11</v>
      </c>
      <c r="B52" s="25">
        <f>B51/SUM($B$51:$F$51)</f>
        <v>0.023481165179892613</v>
      </c>
      <c r="C52" s="25">
        <f>C51/SUM($B$51:$F$51)</f>
        <v>0.1456094364351245</v>
      </c>
      <c r="D52" s="25">
        <f>D51/SUM($B$51:$F$51)</f>
        <v>0.37797319578911764</v>
      </c>
      <c r="E52" s="25">
        <f>E51/SUM($B$51:$F$51)</f>
        <v>0.3764004566016996</v>
      </c>
      <c r="F52" s="25">
        <f>F51/SUM($B$51:$F$51)</f>
        <v>0.07653574599416564</v>
      </c>
      <c r="G52" s="39"/>
    </row>
    <row r="57" spans="2:6" ht="12.75">
      <c r="B57">
        <v>3308</v>
      </c>
      <c r="C57">
        <v>46047</v>
      </c>
      <c r="D57">
        <v>104083</v>
      </c>
      <c r="E57">
        <v>129327</v>
      </c>
      <c r="F57">
        <v>17401</v>
      </c>
    </row>
    <row r="58" spans="1:6" ht="12.75">
      <c r="A58" s="37" t="s">
        <v>12</v>
      </c>
      <c r="B58" s="25">
        <f>B57/SUM($B$57:$F$57)</f>
        <v>0.011020568618697654</v>
      </c>
      <c r="C58" s="25">
        <f>C57/SUM($B$57:$F$57)</f>
        <v>0.15340511583590413</v>
      </c>
      <c r="D58" s="25">
        <f>D57/SUM($B$57:$F$57)</f>
        <v>0.34675146418981495</v>
      </c>
      <c r="E58" s="25">
        <f>E57/SUM($B$57:$F$57)</f>
        <v>0.4308515954505174</v>
      </c>
      <c r="F58" s="25">
        <f>F57/SUM($B$57:$F$57)</f>
        <v>0.05797125590506586</v>
      </c>
    </row>
    <row r="61" spans="2:6" ht="12.75">
      <c r="B61">
        <v>18109</v>
      </c>
      <c r="C61">
        <v>55940</v>
      </c>
      <c r="D61">
        <v>70632</v>
      </c>
      <c r="E61">
        <v>84841</v>
      </c>
      <c r="F61">
        <v>17689</v>
      </c>
    </row>
    <row r="62" spans="1:6" ht="12.75">
      <c r="A62" s="37" t="s">
        <v>13</v>
      </c>
      <c r="B62" s="25">
        <f>B61/SUM($B$61:$F$61)</f>
        <v>0.0732532128424706</v>
      </c>
      <c r="C62" s="25">
        <f>C61/SUM($B$61:$F$61)</f>
        <v>0.22628442909093852</v>
      </c>
      <c r="D62" s="25">
        <f>D61/SUM($B$61:$F$61)</f>
        <v>0.28571544146498334</v>
      </c>
      <c r="E62" s="25">
        <f>E61/SUM($B$61:$F$61)</f>
        <v>0.34319265728466775</v>
      </c>
      <c r="F62" s="25">
        <f>F61/SUM($B$61:$F$61)</f>
        <v>0.07155425931693978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2:N59"/>
  <sheetViews>
    <sheetView showGridLines="0" zoomScale="130" zoomScaleNormal="130" zoomScalePageLayoutView="0" workbookViewId="0" topLeftCell="B1">
      <selection activeCell="B13" sqref="B13"/>
    </sheetView>
  </sheetViews>
  <sheetFormatPr defaultColWidth="11.421875" defaultRowHeight="12.75"/>
  <cols>
    <col min="1" max="1" width="3.7109375" style="57" customWidth="1"/>
    <col min="2" max="2" width="11.8515625" style="57" customWidth="1"/>
    <col min="3" max="7" width="11.421875" style="57" customWidth="1"/>
    <col min="8" max="8" width="11.8515625" style="57" bestFit="1" customWidth="1"/>
    <col min="9" max="16384" width="11.421875" style="57" customWidth="1"/>
  </cols>
  <sheetData>
    <row r="2" spans="2:5" ht="12.75">
      <c r="B2" s="112" t="s">
        <v>182</v>
      </c>
      <c r="C2" s="118"/>
      <c r="D2" s="118"/>
      <c r="E2" s="118"/>
    </row>
    <row r="3" ht="11.25">
      <c r="L3" s="160"/>
    </row>
    <row r="4" spans="2:14" ht="11.25">
      <c r="B4" s="135"/>
      <c r="C4" s="99">
        <v>2006</v>
      </c>
      <c r="D4" s="99">
        <v>2007</v>
      </c>
      <c r="E4" s="99">
        <v>2008</v>
      </c>
      <c r="F4" s="133">
        <v>2009</v>
      </c>
      <c r="G4" s="133">
        <v>2010</v>
      </c>
      <c r="H4" s="133">
        <v>2011</v>
      </c>
      <c r="I4" s="133">
        <v>2012</v>
      </c>
      <c r="J4" s="133">
        <v>2013</v>
      </c>
      <c r="K4" s="133">
        <v>2014</v>
      </c>
      <c r="L4" s="86"/>
      <c r="M4" s="86"/>
      <c r="N4" s="86"/>
    </row>
    <row r="5" spans="2:11" ht="11.25">
      <c r="B5" s="99" t="s">
        <v>27</v>
      </c>
      <c r="C5" s="134">
        <v>14.201982959057899</v>
      </c>
      <c r="D5" s="134">
        <v>14.303824969009188</v>
      </c>
      <c r="E5" s="134">
        <v>12</v>
      </c>
      <c r="F5" s="121">
        <v>15.322499187347226</v>
      </c>
      <c r="G5" s="121">
        <v>18.81219837341242</v>
      </c>
      <c r="H5" s="109">
        <v>24.38299605952817</v>
      </c>
      <c r="I5" s="109">
        <v>23.088041242542783</v>
      </c>
      <c r="J5" s="109">
        <v>24.504848122788474</v>
      </c>
      <c r="K5" s="109">
        <v>26.095808196000842</v>
      </c>
    </row>
    <row r="6" spans="2:12" ht="11.25">
      <c r="B6" s="99" t="s">
        <v>34</v>
      </c>
      <c r="C6" s="114">
        <v>22.722454010658673</v>
      </c>
      <c r="D6" s="114">
        <v>23.921072473769634</v>
      </c>
      <c r="E6" s="114">
        <v>25</v>
      </c>
      <c r="F6" s="114">
        <v>25.34099277703195</v>
      </c>
      <c r="G6" s="121">
        <v>24.52013599677576</v>
      </c>
      <c r="H6" s="109">
        <v>26.91486047443144</v>
      </c>
      <c r="I6" s="109">
        <v>26.315673980274035</v>
      </c>
      <c r="J6" s="109">
        <v>25.55290044881516</v>
      </c>
      <c r="K6" s="109">
        <v>23.8674520689769</v>
      </c>
      <c r="L6" s="85"/>
    </row>
    <row r="7" spans="2:12" ht="11.25">
      <c r="B7" s="99" t="s">
        <v>35</v>
      </c>
      <c r="C7" s="134">
        <v>27.544012850782153</v>
      </c>
      <c r="D7" s="134">
        <v>30.778156909353477</v>
      </c>
      <c r="E7" s="134">
        <v>28.999999999999996</v>
      </c>
      <c r="F7" s="121">
        <v>29.46816696754715</v>
      </c>
      <c r="G7" s="121">
        <v>29.063007016854918</v>
      </c>
      <c r="H7" s="109">
        <v>24.969445081599606</v>
      </c>
      <c r="I7" s="109">
        <v>24.601574683351718</v>
      </c>
      <c r="J7" s="109">
        <v>24.68314875235513</v>
      </c>
      <c r="K7" s="109">
        <v>24.301206765669974</v>
      </c>
      <c r="L7" s="85"/>
    </row>
    <row r="8" spans="2:12" ht="11.25">
      <c r="B8" s="99" t="s">
        <v>36</v>
      </c>
      <c r="C8" s="134">
        <v>30.81312820955112</v>
      </c>
      <c r="D8" s="134">
        <v>27.577604825620778</v>
      </c>
      <c r="E8" s="134">
        <v>28.999999999999996</v>
      </c>
      <c r="F8" s="121">
        <v>25.65319836257353</v>
      </c>
      <c r="G8" s="121">
        <v>23.133299575268428</v>
      </c>
      <c r="H8" s="109">
        <v>18.401250269602222</v>
      </c>
      <c r="I8" s="109">
        <v>19.576602698203246</v>
      </c>
      <c r="J8" s="109">
        <v>20.6528498996676</v>
      </c>
      <c r="K8" s="109">
        <v>20.964578726390595</v>
      </c>
      <c r="L8" s="85"/>
    </row>
    <row r="9" spans="2:12" ht="11.25">
      <c r="B9" s="99" t="s">
        <v>33</v>
      </c>
      <c r="C9" s="134">
        <v>4.718421969950157</v>
      </c>
      <c r="D9" s="134">
        <v>3.4193408222469293</v>
      </c>
      <c r="E9" s="134">
        <v>5</v>
      </c>
      <c r="F9" s="121">
        <v>4.215142705500144</v>
      </c>
      <c r="G9" s="121">
        <v>4.471359037688468</v>
      </c>
      <c r="H9" s="109">
        <v>5.331448114838564</v>
      </c>
      <c r="I9" s="109">
        <v>6.41810739562822</v>
      </c>
      <c r="J9" s="109">
        <v>4.606252776373635</v>
      </c>
      <c r="K9" s="109">
        <v>4.770954242961692</v>
      </c>
      <c r="L9" s="85"/>
    </row>
    <row r="10" spans="11:12" ht="11.25">
      <c r="K10" s="85"/>
      <c r="L10" s="85"/>
    </row>
    <row r="11" spans="2:12" ht="11.25">
      <c r="B11" s="57" t="s">
        <v>179</v>
      </c>
      <c r="K11" s="85"/>
      <c r="L11" s="85"/>
    </row>
    <row r="12" spans="2:12" ht="11.25">
      <c r="B12" s="57" t="s">
        <v>180</v>
      </c>
      <c r="K12" s="85"/>
      <c r="L12" s="85"/>
    </row>
    <row r="13" spans="2:12" ht="11.25">
      <c r="B13" s="57" t="s">
        <v>183</v>
      </c>
      <c r="K13" s="85"/>
      <c r="L13" s="85"/>
    </row>
    <row r="14" spans="2:12" ht="11.25">
      <c r="B14" s="85"/>
      <c r="C14" s="85"/>
      <c r="D14" s="85"/>
      <c r="E14" s="157"/>
      <c r="F14" s="156"/>
      <c r="G14" s="158"/>
      <c r="H14" s="87"/>
      <c r="I14" s="85"/>
      <c r="J14" s="87"/>
      <c r="K14" s="85"/>
      <c r="L14" s="85"/>
    </row>
    <row r="15" spans="2:12" ht="11.25">
      <c r="B15" s="85"/>
      <c r="C15" s="85"/>
      <c r="D15" s="85"/>
      <c r="E15" s="157"/>
      <c r="F15" s="156"/>
      <c r="G15" s="158"/>
      <c r="H15" s="87"/>
      <c r="I15" s="85"/>
      <c r="J15" s="85"/>
      <c r="K15" s="85"/>
      <c r="L15" s="85"/>
    </row>
    <row r="16" spans="2:12" ht="11.25">
      <c r="B16" s="85"/>
      <c r="C16" s="85"/>
      <c r="D16" s="85"/>
      <c r="E16" s="157"/>
      <c r="F16" s="156"/>
      <c r="G16" s="158"/>
      <c r="H16" s="87"/>
      <c r="I16" s="85"/>
      <c r="J16" s="85"/>
      <c r="K16" s="85"/>
      <c r="L16" s="85"/>
    </row>
    <row r="17" spans="2:12" ht="11.25">
      <c r="B17" s="85"/>
      <c r="C17" s="85"/>
      <c r="D17" s="85"/>
      <c r="E17" s="157"/>
      <c r="F17" s="156"/>
      <c r="G17" s="158"/>
      <c r="H17" s="87"/>
      <c r="I17" s="85"/>
      <c r="J17" s="85"/>
      <c r="K17" s="85"/>
      <c r="L17" s="85"/>
    </row>
    <row r="18" spans="2:12" ht="11.25">
      <c r="B18" s="85"/>
      <c r="C18" s="85"/>
      <c r="D18" s="85"/>
      <c r="E18" s="157"/>
      <c r="F18" s="156"/>
      <c r="G18" s="158"/>
      <c r="H18" s="87"/>
      <c r="I18" s="85"/>
      <c r="J18" s="85"/>
      <c r="K18" s="85"/>
      <c r="L18" s="85"/>
    </row>
    <row r="19" spans="2:12" ht="11.25">
      <c r="B19" s="85"/>
      <c r="C19" s="85"/>
      <c r="D19" s="85"/>
      <c r="E19" s="157"/>
      <c r="F19" s="156"/>
      <c r="G19" s="158"/>
      <c r="H19" s="87"/>
      <c r="I19" s="85"/>
      <c r="J19" s="85"/>
      <c r="K19" s="85"/>
      <c r="L19" s="85"/>
    </row>
    <row r="20" spans="2:12" ht="11.25"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2:12" ht="11.25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2:12" ht="11.25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2:12" ht="11.25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</row>
    <row r="24" spans="2:12" ht="11.25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2:12" ht="11.25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</row>
    <row r="26" spans="2:12" ht="11.25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2:12" ht="11.2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2:12" ht="11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2:12" ht="11.2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2:12" ht="11.25">
      <c r="B30" s="159"/>
      <c r="C30" s="159"/>
      <c r="D30" s="159"/>
      <c r="E30" s="159"/>
      <c r="F30" s="159"/>
      <c r="G30" s="85"/>
      <c r="H30" s="85"/>
      <c r="I30" s="85"/>
      <c r="J30" s="85"/>
      <c r="K30" s="85"/>
      <c r="L30" s="85"/>
    </row>
    <row r="31" spans="2:12" ht="11.25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2:12" ht="11.25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2:12" ht="11.2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2:12" ht="11.25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</row>
    <row r="35" spans="2:12" ht="11.25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</row>
    <row r="36" spans="2:12" ht="11.25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2:12" ht="11.25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2:12" ht="11.25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39" spans="2:12" ht="11.25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</row>
    <row r="40" spans="2:12" ht="11.25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2:12" ht="11.25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</row>
    <row r="42" spans="2:12" ht="11.25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</row>
    <row r="43" spans="2:12" ht="11.25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</row>
    <row r="44" spans="2:12" ht="11.25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</row>
    <row r="45" spans="2:12" ht="11.25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</row>
    <row r="46" spans="2:12" ht="11.25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</row>
    <row r="47" spans="2:12" ht="11.25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2:12" ht="11.25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2:12" ht="11.2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2:12" ht="11.25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1" spans="2:12" ht="11.25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2:12" ht="11.25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2:12" ht="11.25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</row>
    <row r="54" spans="2:12" ht="11.25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</row>
    <row r="55" spans="2:12" ht="11.25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</row>
    <row r="56" spans="2:12" ht="11.2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</row>
    <row r="57" spans="2:12" ht="11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</row>
    <row r="58" spans="2:12" ht="11.25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</row>
    <row r="59" spans="2:12" ht="11.25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K19"/>
  <sheetViews>
    <sheetView showGridLines="0" zoomScale="130" zoomScaleNormal="130" zoomScalePageLayoutView="0" workbookViewId="0" topLeftCell="A1">
      <selection activeCell="A15" sqref="A15:IV15"/>
    </sheetView>
  </sheetViews>
  <sheetFormatPr defaultColWidth="11.421875" defaultRowHeight="12.75"/>
  <cols>
    <col min="1" max="1" width="3.7109375" style="0" customWidth="1"/>
    <col min="2" max="2" width="23.421875" style="0" customWidth="1"/>
    <col min="4" max="4" width="12.00390625" style="0" customWidth="1"/>
  </cols>
  <sheetData>
    <row r="1" spans="1:10" ht="12.75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ht="12.75">
      <c r="A2" s="57"/>
      <c r="B2" s="30" t="s">
        <v>110</v>
      </c>
      <c r="C2" s="57"/>
      <c r="D2" s="57"/>
      <c r="E2" s="57"/>
      <c r="F2" s="57"/>
      <c r="G2" s="57"/>
      <c r="H2" s="57"/>
      <c r="I2" s="57"/>
      <c r="J2" s="57"/>
    </row>
    <row r="3" spans="1:10" ht="12.7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2:11" ht="12.75">
      <c r="B4" s="57"/>
      <c r="C4" s="57"/>
      <c r="D4" s="88" t="s">
        <v>40</v>
      </c>
      <c r="E4" s="57"/>
      <c r="F4" s="57"/>
      <c r="G4" s="57"/>
      <c r="H4" s="57"/>
      <c r="I4" s="53"/>
      <c r="J4" s="54"/>
      <c r="K4" s="54"/>
    </row>
    <row r="5" spans="2:11" ht="12.75">
      <c r="B5" s="124"/>
      <c r="C5" s="99" t="s">
        <v>24</v>
      </c>
      <c r="D5" s="99" t="s">
        <v>4</v>
      </c>
      <c r="E5" s="57"/>
      <c r="F5" s="57"/>
      <c r="G5" s="57"/>
      <c r="H5" s="57"/>
      <c r="I5" s="53"/>
      <c r="J5" s="54"/>
      <c r="K5" s="54"/>
    </row>
    <row r="6" spans="2:11" ht="12.75">
      <c r="B6" s="99" t="s">
        <v>1</v>
      </c>
      <c r="C6" s="108">
        <v>52.44090309716013</v>
      </c>
      <c r="D6" s="108">
        <v>47.55909690283987</v>
      </c>
      <c r="E6" s="144" t="s">
        <v>1</v>
      </c>
      <c r="F6" s="57"/>
      <c r="G6" s="57"/>
      <c r="H6" s="57"/>
      <c r="I6" s="53"/>
      <c r="J6" s="54"/>
      <c r="K6" s="54"/>
    </row>
    <row r="7" spans="2:11" ht="22.5">
      <c r="B7" s="136" t="s">
        <v>46</v>
      </c>
      <c r="C7" s="108">
        <v>35.883981336580824</v>
      </c>
      <c r="D7" s="108">
        <v>64.11601866341918</v>
      </c>
      <c r="E7" s="144" t="s">
        <v>46</v>
      </c>
      <c r="I7" s="53"/>
      <c r="J7" s="54"/>
      <c r="K7" s="54"/>
    </row>
    <row r="8" spans="2:11" ht="12.75">
      <c r="B8" s="99" t="s">
        <v>45</v>
      </c>
      <c r="C8" s="108">
        <v>92.5225904545286</v>
      </c>
      <c r="D8" s="108">
        <v>7.477409545471401</v>
      </c>
      <c r="E8" s="144" t="s">
        <v>45</v>
      </c>
      <c r="I8" s="53"/>
      <c r="J8" s="54"/>
      <c r="K8" s="54"/>
    </row>
    <row r="9" spans="2:11" ht="12.75">
      <c r="B9" s="99" t="s">
        <v>60</v>
      </c>
      <c r="C9" s="108">
        <v>69.22238196437492</v>
      </c>
      <c r="D9" s="108">
        <v>30.77761803562509</v>
      </c>
      <c r="E9" s="144" t="s">
        <v>68</v>
      </c>
      <c r="G9" s="57"/>
      <c r="H9" s="57"/>
      <c r="I9" s="53"/>
      <c r="J9" s="54"/>
      <c r="K9" s="54"/>
    </row>
    <row r="10" spans="2:11" ht="22.5">
      <c r="B10" s="136" t="s">
        <v>66</v>
      </c>
      <c r="C10" s="108">
        <v>75.54599856134926</v>
      </c>
      <c r="D10" s="108">
        <v>24.454001438650728</v>
      </c>
      <c r="E10" s="144"/>
      <c r="G10" s="57"/>
      <c r="H10" s="57"/>
      <c r="I10" s="53"/>
      <c r="J10" s="54"/>
      <c r="K10" s="54"/>
    </row>
    <row r="11" spans="2:11" ht="12.75">
      <c r="B11" s="99" t="s">
        <v>13</v>
      </c>
      <c r="C11" s="108">
        <v>61.729104818056626</v>
      </c>
      <c r="D11" s="108">
        <v>38.270895181943374</v>
      </c>
      <c r="E11" s="144" t="s">
        <v>13</v>
      </c>
      <c r="F11" s="57"/>
      <c r="G11" s="57"/>
      <c r="H11" s="57"/>
      <c r="I11" s="53"/>
      <c r="J11" s="54"/>
      <c r="K11" s="54"/>
    </row>
    <row r="12" spans="2:8" ht="12.75">
      <c r="B12" s="99" t="s">
        <v>95</v>
      </c>
      <c r="C12" s="108">
        <v>56.381378174914296</v>
      </c>
      <c r="D12" s="108">
        <v>43.618621825085704</v>
      </c>
      <c r="E12" s="144" t="s">
        <v>69</v>
      </c>
      <c r="F12" s="57"/>
      <c r="G12" s="57"/>
      <c r="H12" s="57"/>
    </row>
    <row r="13" spans="2:8" ht="12.75">
      <c r="B13" s="99" t="s">
        <v>96</v>
      </c>
      <c r="C13" s="108">
        <v>70.33310935244637</v>
      </c>
      <c r="D13" s="108">
        <v>29.66689064755363</v>
      </c>
      <c r="E13" s="144" t="s">
        <v>70</v>
      </c>
      <c r="F13" s="57"/>
      <c r="G13" s="57"/>
      <c r="H13" s="57"/>
    </row>
    <row r="14" spans="2:11" ht="12.75">
      <c r="B14" s="57"/>
      <c r="C14" s="57"/>
      <c r="D14" s="57"/>
      <c r="E14" s="57"/>
      <c r="F14" s="57"/>
      <c r="G14" s="57"/>
      <c r="H14" s="57"/>
      <c r="I14" s="53"/>
      <c r="J14" s="54"/>
      <c r="K14" s="54"/>
    </row>
    <row r="15" spans="4:11" ht="12.75">
      <c r="D15" s="56"/>
      <c r="E15" s="54"/>
      <c r="F15" s="54"/>
      <c r="I15" s="55"/>
      <c r="J15" s="55"/>
      <c r="K15" s="55"/>
    </row>
    <row r="16" spans="4:11" ht="12.75">
      <c r="D16" s="56"/>
      <c r="E16" s="54"/>
      <c r="F16" s="54"/>
      <c r="I16" s="53"/>
      <c r="J16" s="54"/>
      <c r="K16" s="54"/>
    </row>
    <row r="17" spans="4:6" ht="12.75">
      <c r="D17" s="56"/>
      <c r="E17" s="54"/>
      <c r="F17" s="54"/>
    </row>
    <row r="18" spans="4:6" ht="12.75">
      <c r="D18" s="56"/>
      <c r="E18" s="54"/>
      <c r="F18" s="54"/>
    </row>
    <row r="19" ht="12.75" customHeight="1">
      <c r="D19" s="56"/>
    </row>
    <row r="25" ht="12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57"/>
  <sheetViews>
    <sheetView zoomScale="85" zoomScaleNormal="85" zoomScalePageLayoutView="0" workbookViewId="0" topLeftCell="A23">
      <selection activeCell="A38" sqref="A38:IV58"/>
    </sheetView>
  </sheetViews>
  <sheetFormatPr defaultColWidth="11.421875" defaultRowHeight="12.75"/>
  <cols>
    <col min="1" max="1" width="46.140625" style="0" customWidth="1"/>
    <col min="2" max="2" width="12.7109375" style="0" customWidth="1"/>
  </cols>
  <sheetData>
    <row r="2" ht="12.75">
      <c r="A2" s="30" t="s">
        <v>22</v>
      </c>
    </row>
    <row r="3" ht="12.75">
      <c r="A3" s="7"/>
    </row>
    <row r="4" ht="12.75">
      <c r="A4" s="31"/>
    </row>
    <row r="5" ht="12.75">
      <c r="A5" s="31"/>
    </row>
    <row r="6" ht="12.75">
      <c r="A6" s="31"/>
    </row>
    <row r="7" ht="12.75">
      <c r="A7" s="31"/>
    </row>
    <row r="8" ht="12.75">
      <c r="A8" s="7"/>
    </row>
    <row r="9" ht="12.75">
      <c r="A9" s="7"/>
    </row>
    <row r="10" ht="12.75">
      <c r="A10" s="7"/>
    </row>
    <row r="11" ht="12.75">
      <c r="A11" s="32"/>
    </row>
    <row r="12" ht="12.75">
      <c r="A12" s="7"/>
    </row>
    <row r="13" ht="12.75">
      <c r="A13" s="7"/>
    </row>
    <row r="14" ht="12.75">
      <c r="A14" s="31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6" ht="12.75">
      <c r="A26" s="34" t="s">
        <v>21</v>
      </c>
    </row>
    <row r="30" spans="1:6" ht="25.5">
      <c r="A30" s="35"/>
      <c r="B30" s="36" t="s">
        <v>14</v>
      </c>
      <c r="C30" s="36" t="s">
        <v>15</v>
      </c>
      <c r="D30" s="36" t="s">
        <v>16</v>
      </c>
      <c r="E30" s="36" t="s">
        <v>17</v>
      </c>
      <c r="F30" s="36" t="s">
        <v>18</v>
      </c>
    </row>
    <row r="31" spans="1:9" ht="12.75">
      <c r="A31" s="37" t="s">
        <v>1</v>
      </c>
      <c r="B31" s="38">
        <v>0.2042476427503612</v>
      </c>
      <c r="C31" s="38">
        <v>0.23616760065810902</v>
      </c>
      <c r="D31" s="38">
        <v>0.29285016327450997</v>
      </c>
      <c r="E31" s="38">
        <v>0.24208055989376717</v>
      </c>
      <c r="F31" s="38">
        <v>0.02465403342325263</v>
      </c>
      <c r="H31" s="39"/>
      <c r="I31" s="39"/>
    </row>
    <row r="32" spans="1:9" ht="12.75">
      <c r="A32" s="37" t="s">
        <v>10</v>
      </c>
      <c r="B32" s="38">
        <v>0.11024178724607626</v>
      </c>
      <c r="C32" s="38">
        <v>0.3371824480369515</v>
      </c>
      <c r="D32" s="38">
        <v>0.36018287222510253</v>
      </c>
      <c r="E32" s="38">
        <v>0.17872460762596032</v>
      </c>
      <c r="F32" s="38">
        <v>0.013668284865909413</v>
      </c>
      <c r="H32" s="39"/>
      <c r="I32" s="39"/>
    </row>
    <row r="33" spans="1:9" ht="12.75">
      <c r="A33" s="37" t="s">
        <v>11</v>
      </c>
      <c r="B33" s="38">
        <v>0.15616992582602832</v>
      </c>
      <c r="C33" s="38">
        <v>0.275118004045853</v>
      </c>
      <c r="D33" s="38">
        <v>0.32690492245448416</v>
      </c>
      <c r="E33" s="38">
        <v>0.2339851652056642</v>
      </c>
      <c r="F33" s="38">
        <v>0.00782198246797033</v>
      </c>
      <c r="H33" s="39"/>
      <c r="I33" s="39"/>
    </row>
    <row r="34" spans="1:9" ht="12.75">
      <c r="A34" s="37" t="s">
        <v>12</v>
      </c>
      <c r="B34" s="38">
        <v>0.2782676856750931</v>
      </c>
      <c r="C34" s="38">
        <v>0.3492063492063492</v>
      </c>
      <c r="D34" s="38">
        <v>0.2175191064079953</v>
      </c>
      <c r="E34" s="38">
        <v>0.12051734273956496</v>
      </c>
      <c r="F34" s="38">
        <v>0.034489515970997454</v>
      </c>
      <c r="H34" s="39"/>
      <c r="I34" s="39"/>
    </row>
    <row r="35" spans="1:9" ht="12.75">
      <c r="A35" s="37" t="s">
        <v>13</v>
      </c>
      <c r="B35" s="38">
        <v>0.13662987159270107</v>
      </c>
      <c r="C35" s="38">
        <v>0.27454381617481416</v>
      </c>
      <c r="D35" s="38">
        <v>0.2822707817075918</v>
      </c>
      <c r="E35" s="38">
        <v>0.2706465420139671</v>
      </c>
      <c r="F35" s="38">
        <v>0.03590898851092588</v>
      </c>
      <c r="H35" s="39"/>
      <c r="I35" s="39"/>
    </row>
    <row r="39" spans="2:6" ht="12.75">
      <c r="B39">
        <v>6065</v>
      </c>
      <c r="C39">
        <v>12187</v>
      </c>
      <c r="D39">
        <v>12530</v>
      </c>
      <c r="E39">
        <v>12014</v>
      </c>
      <c r="F39">
        <v>1594</v>
      </c>
    </row>
    <row r="40" spans="1:6" ht="12.75">
      <c r="A40" s="37" t="s">
        <v>13</v>
      </c>
      <c r="B40" s="25">
        <f>B39/SUM($B$39:$F$39)</f>
        <v>0.13662987159270107</v>
      </c>
      <c r="C40" s="25">
        <f>C39/SUM($B$39:$F$39)</f>
        <v>0.27454381617481416</v>
      </c>
      <c r="D40" s="25">
        <f>D39/SUM($B$39:$F$39)</f>
        <v>0.2822707817075918</v>
      </c>
      <c r="E40" s="25">
        <f>E39/SUM($B$39:$F$39)</f>
        <v>0.2706465420139671</v>
      </c>
      <c r="F40" s="25">
        <f>F39/SUM($B$39:$F$39)</f>
        <v>0.03590898851092588</v>
      </c>
    </row>
    <row r="43" spans="2:6" ht="12.75">
      <c r="B43">
        <v>24456</v>
      </c>
      <c r="C43">
        <v>28278</v>
      </c>
      <c r="D43">
        <v>35065</v>
      </c>
      <c r="E43">
        <v>28986</v>
      </c>
      <c r="F43">
        <v>2952</v>
      </c>
    </row>
    <row r="44" spans="1:6" ht="12.75">
      <c r="A44" s="37" t="s">
        <v>1</v>
      </c>
      <c r="B44" s="25">
        <f>B43/SUM($B$43:$F$43)</f>
        <v>0.2042476427503612</v>
      </c>
      <c r="C44" s="25">
        <f>C43/SUM($B$43:$F$43)</f>
        <v>0.23616760065810902</v>
      </c>
      <c r="D44" s="25">
        <f>D43/SUM($B$43:$F$43)</f>
        <v>0.29285016327450997</v>
      </c>
      <c r="E44" s="25">
        <f>E43/SUM($B$43:$F$43)</f>
        <v>0.24208055989376717</v>
      </c>
      <c r="F44" s="25">
        <f>F43/SUM($B$43:$F$43)</f>
        <v>0.02465403342325263</v>
      </c>
    </row>
    <row r="45" spans="2:6" ht="12.75">
      <c r="B45" s="44"/>
      <c r="C45" s="44"/>
      <c r="D45" s="44"/>
      <c r="E45" s="44"/>
      <c r="F45" s="44"/>
    </row>
    <row r="46" spans="2:6" ht="12.75">
      <c r="B46" s="44"/>
      <c r="C46" s="44"/>
      <c r="D46" s="44"/>
      <c r="E46" s="44"/>
      <c r="F46" s="44"/>
    </row>
    <row r="47" spans="2:6" ht="12.75">
      <c r="B47" s="44"/>
      <c r="C47" s="44"/>
      <c r="D47" s="44"/>
      <c r="E47" s="44"/>
      <c r="F47" s="44"/>
    </row>
    <row r="48" spans="2:6" s="45" customFormat="1" ht="12.75">
      <c r="B48" s="46">
        <v>2339</v>
      </c>
      <c r="C48" s="46">
        <v>7154</v>
      </c>
      <c r="D48" s="46">
        <v>7642</v>
      </c>
      <c r="E48" s="46">
        <v>3792</v>
      </c>
      <c r="F48" s="46">
        <v>290</v>
      </c>
    </row>
    <row r="49" spans="1:6" ht="12.75">
      <c r="A49" s="37" t="s">
        <v>10</v>
      </c>
      <c r="B49" s="25">
        <f>B48/SUM($B$48:$F$48)</f>
        <v>0.11024178724607626</v>
      </c>
      <c r="C49" s="25">
        <f>C48/SUM($B$48:$F$48)</f>
        <v>0.3371824480369515</v>
      </c>
      <c r="D49" s="25">
        <f>D48/SUM($B$48:$F$48)</f>
        <v>0.36018287222510253</v>
      </c>
      <c r="E49" s="25">
        <f>E48/SUM($B$48:$F$48)</f>
        <v>0.17872460762596032</v>
      </c>
      <c r="F49" s="25">
        <f>F48/SUM($B$48:$F$48)</f>
        <v>0.013668284865909413</v>
      </c>
    </row>
    <row r="52" spans="2:6" ht="12.75">
      <c r="B52">
        <v>1158</v>
      </c>
      <c r="C52">
        <v>2040</v>
      </c>
      <c r="D52">
        <v>2424</v>
      </c>
      <c r="E52">
        <v>1735</v>
      </c>
      <c r="F52">
        <v>58</v>
      </c>
    </row>
    <row r="53" spans="1:6" ht="12.75">
      <c r="A53" s="37" t="s">
        <v>11</v>
      </c>
      <c r="B53" s="25">
        <f>B52/SUM($B$52:$F$52)</f>
        <v>0.15616992582602832</v>
      </c>
      <c r="C53" s="25">
        <f>C52/SUM($B$52:$F$52)</f>
        <v>0.275118004045853</v>
      </c>
      <c r="D53" s="25">
        <f>D52/SUM($B$52:$F$52)</f>
        <v>0.32690492245448416</v>
      </c>
      <c r="E53" s="25">
        <f>E52/SUM($B$52:$F$52)</f>
        <v>0.2339851652056642</v>
      </c>
      <c r="F53" s="25">
        <f>F52/SUM($B$52:$F$52)</f>
        <v>0.00782198246797033</v>
      </c>
    </row>
    <row r="56" spans="2:6" ht="12.75">
      <c r="B56">
        <v>1420</v>
      </c>
      <c r="C56">
        <v>1782</v>
      </c>
      <c r="D56">
        <v>1110</v>
      </c>
      <c r="E56">
        <v>615</v>
      </c>
      <c r="F56">
        <v>176</v>
      </c>
    </row>
    <row r="57" spans="1:6" ht="12.75">
      <c r="A57" s="37" t="s">
        <v>12</v>
      </c>
      <c r="B57" s="25">
        <f>B56/SUM($B$56:$F$56)</f>
        <v>0.2782676856750931</v>
      </c>
      <c r="C57" s="25">
        <f>C56/SUM($B$56:$F$56)</f>
        <v>0.3492063492063492</v>
      </c>
      <c r="D57" s="25">
        <f>D56/SUM($B$56:$F$56)</f>
        <v>0.2175191064079953</v>
      </c>
      <c r="E57" s="25">
        <f>E56/SUM($B$56:$F$56)</f>
        <v>0.12051734273956496</v>
      </c>
      <c r="F57" s="25">
        <f>F56/SUM($B$56:$F$56)</f>
        <v>0.034489515970997454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ycroguennec</dc:creator>
  <cp:keywords/>
  <dc:description/>
  <cp:lastModifiedBy>Boulanger Sabine</cp:lastModifiedBy>
  <cp:lastPrinted>2013-02-06T14:38:56Z</cp:lastPrinted>
  <dcterms:created xsi:type="dcterms:W3CDTF">2009-10-08T13:37:54Z</dcterms:created>
  <dcterms:modified xsi:type="dcterms:W3CDTF">2016-04-14T15:18:12Z</dcterms:modified>
  <cp:category/>
  <cp:version/>
  <cp:contentType/>
  <cp:contentStatus/>
</cp:coreProperties>
</file>