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65" windowWidth="15180" windowHeight="8775"/>
  </bookViews>
  <sheets>
    <sheet name=" Schéma" sheetId="5" r:id="rId1"/>
    <sheet name="Tableau" sheetId="3" r:id="rId2"/>
    <sheet name=" Graphique" sheetId="1" r:id="rId3"/>
    <sheet name=" Carte" sheetId="4" r:id="rId4"/>
  </sheets>
  <calcPr calcId="145621" concurrentCalc="0"/>
</workbook>
</file>

<file path=xl/calcChain.xml><?xml version="1.0" encoding="utf-8"?>
<calcChain xmlns="http://schemas.openxmlformats.org/spreadsheetml/2006/main">
  <c r="C172" i="5" l="1"/>
  <c r="D172" i="5"/>
  <c r="E172" i="5"/>
  <c r="F172" i="5"/>
  <c r="C171" i="5"/>
  <c r="D171" i="5"/>
  <c r="E171" i="5"/>
  <c r="F171" i="5"/>
  <c r="C173" i="5"/>
  <c r="D173" i="5"/>
  <c r="E173" i="5"/>
  <c r="F173" i="5"/>
  <c r="C170" i="5"/>
  <c r="D170" i="5"/>
  <c r="E170" i="5"/>
  <c r="F170" i="5"/>
  <c r="C169" i="5"/>
  <c r="D169" i="5"/>
  <c r="E169" i="5"/>
  <c r="F169" i="5"/>
  <c r="C168" i="5"/>
  <c r="D168" i="5"/>
  <c r="E168" i="5"/>
  <c r="F168" i="5"/>
  <c r="C167" i="5"/>
  <c r="D167" i="5"/>
  <c r="E167" i="5"/>
  <c r="F167" i="5"/>
  <c r="C166" i="5"/>
  <c r="D166" i="5"/>
  <c r="E166" i="5"/>
  <c r="F166" i="5"/>
  <c r="C165" i="5"/>
  <c r="D165" i="5"/>
  <c r="E165" i="5"/>
  <c r="F165" i="5"/>
  <c r="C164" i="5"/>
  <c r="D164" i="5"/>
  <c r="E164" i="5"/>
  <c r="F164" i="5"/>
  <c r="C163" i="5"/>
  <c r="D163" i="5"/>
  <c r="E163" i="5"/>
  <c r="F163" i="5"/>
  <c r="C162" i="5"/>
  <c r="D162" i="5"/>
  <c r="E162" i="5"/>
  <c r="F162" i="5"/>
  <c r="C161" i="5"/>
  <c r="D161" i="5"/>
  <c r="C160" i="5"/>
  <c r="D160" i="5"/>
  <c r="E160" i="5"/>
  <c r="F160" i="5"/>
  <c r="C159" i="5"/>
  <c r="D159" i="5"/>
  <c r="E159" i="5"/>
  <c r="F159" i="5"/>
  <c r="C158" i="5"/>
  <c r="D158" i="5"/>
  <c r="E158" i="5"/>
  <c r="F158" i="5"/>
  <c r="C157" i="5"/>
  <c r="D157" i="5"/>
  <c r="E157" i="5"/>
  <c r="F157" i="5"/>
  <c r="C156" i="5"/>
  <c r="D156" i="5"/>
  <c r="E156" i="5"/>
  <c r="F156" i="5"/>
  <c r="C155" i="5"/>
  <c r="D155" i="5"/>
  <c r="E155" i="5"/>
  <c r="F155" i="5"/>
  <c r="C154" i="5"/>
  <c r="D154" i="5"/>
  <c r="E154" i="5"/>
  <c r="F154" i="5"/>
  <c r="C153" i="5"/>
  <c r="D153" i="5"/>
  <c r="E153" i="5"/>
  <c r="F153" i="5"/>
  <c r="C152" i="5"/>
  <c r="D152" i="5"/>
  <c r="E152" i="5"/>
  <c r="F152" i="5"/>
  <c r="C151" i="5"/>
  <c r="D151" i="5"/>
  <c r="E151" i="5"/>
  <c r="F151" i="5"/>
  <c r="C150" i="5"/>
  <c r="D150" i="5"/>
  <c r="E150" i="5"/>
  <c r="F150" i="5"/>
  <c r="C149" i="5"/>
  <c r="D149" i="5"/>
  <c r="E149" i="5"/>
  <c r="F149" i="5"/>
  <c r="C148" i="5"/>
  <c r="D148" i="5"/>
  <c r="E148" i="5"/>
  <c r="F148" i="5"/>
  <c r="C147" i="5"/>
  <c r="D147" i="5"/>
  <c r="E147" i="5"/>
  <c r="F147" i="5"/>
  <c r="C146" i="5"/>
  <c r="D146" i="5"/>
  <c r="E146" i="5"/>
  <c r="F146" i="5"/>
  <c r="C145" i="5"/>
  <c r="D145" i="5"/>
  <c r="E145" i="5"/>
  <c r="F145" i="5"/>
  <c r="C144" i="5"/>
  <c r="D144" i="5"/>
  <c r="E144" i="5"/>
  <c r="F144" i="5"/>
  <c r="C143" i="5"/>
  <c r="D143" i="5"/>
  <c r="E143" i="5"/>
  <c r="F143" i="5"/>
  <c r="C142" i="5"/>
  <c r="D142" i="5"/>
  <c r="E142" i="5"/>
  <c r="F142" i="5"/>
  <c r="C141" i="5"/>
  <c r="D141" i="5"/>
  <c r="E141" i="5"/>
  <c r="F141" i="5"/>
  <c r="C140" i="5"/>
  <c r="D140" i="5"/>
  <c r="E140" i="5"/>
  <c r="F140" i="5"/>
  <c r="C139" i="5"/>
  <c r="D139" i="5"/>
  <c r="E139" i="5"/>
  <c r="F139" i="5"/>
  <c r="C138" i="5"/>
  <c r="D138" i="5"/>
  <c r="E138" i="5"/>
  <c r="F138" i="5"/>
  <c r="C137" i="5"/>
  <c r="D137" i="5"/>
  <c r="E137" i="5"/>
  <c r="F137" i="5"/>
  <c r="C136" i="5"/>
  <c r="D136" i="5"/>
  <c r="E136" i="5"/>
  <c r="F136" i="5"/>
  <c r="C135" i="5"/>
  <c r="D135" i="5"/>
  <c r="E135" i="5"/>
  <c r="F135" i="5"/>
  <c r="C134" i="5"/>
  <c r="D134" i="5"/>
  <c r="E134" i="5"/>
  <c r="F134" i="5"/>
  <c r="C133" i="5"/>
  <c r="D133" i="5"/>
  <c r="E133" i="5"/>
  <c r="F133" i="5"/>
  <c r="C132" i="5"/>
  <c r="D132" i="5"/>
  <c r="E132" i="5"/>
  <c r="F132" i="5"/>
  <c r="C131" i="5"/>
  <c r="D131" i="5"/>
  <c r="E131" i="5"/>
  <c r="F131" i="5"/>
  <c r="C130" i="5"/>
  <c r="D130" i="5"/>
  <c r="E130" i="5"/>
  <c r="F130" i="5"/>
  <c r="C129" i="5"/>
  <c r="D129" i="5"/>
  <c r="E129" i="5"/>
  <c r="F129" i="5"/>
  <c r="C128" i="5"/>
  <c r="D128" i="5"/>
  <c r="E128" i="5"/>
  <c r="F128" i="5"/>
  <c r="C127" i="5"/>
  <c r="D127" i="5"/>
  <c r="E127" i="5"/>
  <c r="F127" i="5"/>
  <c r="C126" i="5"/>
  <c r="D126" i="5"/>
  <c r="E126" i="5"/>
  <c r="F126" i="5"/>
  <c r="C125" i="5"/>
  <c r="D125" i="5"/>
  <c r="E125" i="5"/>
  <c r="F125" i="5"/>
  <c r="C124" i="5"/>
  <c r="D124" i="5"/>
  <c r="E124" i="5"/>
  <c r="F124" i="5"/>
  <c r="C123" i="5"/>
  <c r="D123" i="5"/>
  <c r="E123" i="5"/>
  <c r="F123" i="5"/>
  <c r="C122" i="5"/>
  <c r="D122" i="5"/>
  <c r="E122" i="5"/>
  <c r="F122" i="5"/>
  <c r="C121" i="5"/>
  <c r="D121" i="5"/>
  <c r="E121" i="5"/>
  <c r="F121" i="5"/>
  <c r="C120" i="5"/>
  <c r="D120" i="5"/>
  <c r="E120" i="5"/>
  <c r="F120" i="5"/>
  <c r="C119" i="5"/>
  <c r="D119" i="5"/>
  <c r="E119" i="5"/>
  <c r="F119" i="5"/>
  <c r="C118" i="5"/>
  <c r="D118" i="5"/>
  <c r="E118" i="5"/>
  <c r="F118" i="5"/>
  <c r="C117" i="5"/>
  <c r="D117" i="5"/>
  <c r="E117" i="5"/>
  <c r="F117" i="5"/>
  <c r="C116" i="5"/>
  <c r="D116" i="5"/>
  <c r="E116" i="5"/>
  <c r="F116" i="5"/>
  <c r="C115" i="5"/>
  <c r="D115" i="5"/>
  <c r="E115" i="5"/>
  <c r="F115" i="5"/>
  <c r="C114" i="5"/>
  <c r="D114" i="5"/>
  <c r="E114" i="5"/>
  <c r="F114" i="5"/>
  <c r="C113" i="5"/>
  <c r="D113" i="5"/>
  <c r="E113" i="5"/>
  <c r="F113" i="5"/>
  <c r="C112" i="5"/>
  <c r="D112" i="5"/>
  <c r="E112" i="5"/>
  <c r="F112" i="5"/>
  <c r="C111" i="5"/>
  <c r="D111" i="5"/>
  <c r="E111" i="5"/>
  <c r="F111" i="5"/>
  <c r="C110" i="5"/>
  <c r="D110" i="5"/>
  <c r="E110" i="5"/>
  <c r="F110" i="5"/>
  <c r="C109" i="5"/>
  <c r="D109" i="5"/>
  <c r="E109" i="5"/>
  <c r="F109" i="5"/>
  <c r="C108" i="5"/>
  <c r="D108" i="5"/>
  <c r="E108" i="5"/>
  <c r="F108" i="5"/>
  <c r="C107" i="5"/>
  <c r="D107" i="5"/>
  <c r="E107" i="5"/>
  <c r="F107" i="5"/>
  <c r="C106" i="5"/>
  <c r="D106" i="5"/>
  <c r="E106" i="5"/>
  <c r="F106" i="5"/>
  <c r="C105" i="5"/>
  <c r="D105" i="5"/>
  <c r="E105" i="5"/>
  <c r="F105" i="5"/>
  <c r="C104" i="5"/>
  <c r="D104" i="5"/>
  <c r="E104" i="5"/>
  <c r="F104" i="5"/>
  <c r="C103" i="5"/>
  <c r="D103" i="5"/>
  <c r="E103" i="5"/>
  <c r="F103" i="5"/>
  <c r="C102" i="5"/>
  <c r="D102" i="5"/>
  <c r="E102" i="5"/>
  <c r="F102" i="5"/>
  <c r="C101" i="5"/>
  <c r="D101" i="5"/>
  <c r="E101" i="5"/>
  <c r="F101" i="5"/>
  <c r="C100" i="5"/>
  <c r="D100" i="5"/>
  <c r="E100" i="5"/>
  <c r="F100" i="5"/>
  <c r="C99" i="5"/>
  <c r="D99" i="5"/>
  <c r="E99" i="5"/>
  <c r="F99" i="5"/>
  <c r="C98" i="5"/>
  <c r="D98" i="5"/>
  <c r="E98" i="5"/>
  <c r="F98" i="5"/>
  <c r="C97" i="5"/>
  <c r="D97" i="5"/>
  <c r="E97" i="5"/>
  <c r="F97" i="5"/>
  <c r="C96" i="5"/>
  <c r="D96" i="5"/>
  <c r="E96" i="5"/>
  <c r="F96" i="5"/>
  <c r="C95" i="5"/>
  <c r="D95" i="5"/>
  <c r="E95" i="5"/>
  <c r="F95" i="5"/>
  <c r="C94" i="5"/>
  <c r="D94" i="5"/>
  <c r="E94" i="5"/>
  <c r="F94" i="5"/>
  <c r="C93" i="5"/>
  <c r="D93" i="5"/>
  <c r="E93" i="5"/>
  <c r="F93" i="5"/>
  <c r="C92" i="5"/>
  <c r="D92" i="5"/>
  <c r="E92" i="5"/>
  <c r="F92" i="5"/>
  <c r="C91" i="5"/>
  <c r="D91" i="5"/>
  <c r="E91" i="5"/>
  <c r="F91" i="5"/>
  <c r="C90" i="5"/>
  <c r="D90" i="5"/>
  <c r="E90" i="5"/>
  <c r="F90" i="5"/>
  <c r="C89" i="5"/>
  <c r="D89" i="5"/>
  <c r="E89" i="5"/>
  <c r="F89" i="5"/>
  <c r="C88" i="5"/>
  <c r="D88" i="5"/>
  <c r="E88" i="5"/>
  <c r="F88" i="5"/>
  <c r="C87" i="5"/>
  <c r="D87" i="5"/>
  <c r="E87" i="5"/>
  <c r="F87" i="5"/>
  <c r="C86" i="5"/>
  <c r="D86" i="5"/>
  <c r="E86" i="5"/>
  <c r="F86" i="5"/>
  <c r="C85" i="5"/>
  <c r="D85" i="5"/>
  <c r="E85" i="5"/>
  <c r="F85" i="5"/>
  <c r="C84" i="5"/>
  <c r="D84" i="5"/>
  <c r="E84" i="5"/>
  <c r="F84" i="5"/>
  <c r="C83" i="5"/>
  <c r="D83" i="5"/>
  <c r="E83" i="5"/>
  <c r="F83" i="5"/>
  <c r="C82" i="5"/>
  <c r="D82" i="5"/>
  <c r="E82" i="5"/>
  <c r="F82" i="5"/>
  <c r="C81" i="5"/>
  <c r="D81" i="5"/>
  <c r="E81" i="5"/>
  <c r="F81" i="5"/>
  <c r="C80" i="5"/>
  <c r="D80" i="5"/>
  <c r="E80" i="5"/>
  <c r="F80" i="5"/>
  <c r="C79" i="5"/>
  <c r="D79" i="5"/>
  <c r="E79" i="5"/>
  <c r="F79" i="5"/>
  <c r="C78" i="5"/>
  <c r="D78" i="5"/>
  <c r="E78" i="5"/>
  <c r="F78" i="5"/>
  <c r="C77" i="5"/>
  <c r="D77" i="5"/>
  <c r="E77" i="5"/>
  <c r="F77" i="5"/>
  <c r="C76" i="5"/>
  <c r="D76" i="5"/>
  <c r="E76" i="5"/>
  <c r="F76" i="5"/>
  <c r="C75" i="5"/>
  <c r="D75" i="5"/>
  <c r="E75" i="5"/>
  <c r="F75" i="5"/>
  <c r="C74" i="5"/>
  <c r="D74" i="5"/>
  <c r="E74" i="5"/>
  <c r="F74" i="5"/>
  <c r="C73" i="5"/>
  <c r="D73" i="5"/>
  <c r="E73" i="5"/>
  <c r="F73" i="5"/>
  <c r="C72" i="5"/>
  <c r="D72" i="5"/>
  <c r="E72" i="5"/>
  <c r="F72" i="5"/>
  <c r="C71" i="5"/>
  <c r="D71" i="5"/>
  <c r="E71" i="5"/>
  <c r="F71" i="5"/>
  <c r="C70" i="5"/>
  <c r="D70" i="5"/>
  <c r="E70" i="5"/>
  <c r="F70" i="5"/>
  <c r="C69" i="5"/>
  <c r="D69" i="5"/>
  <c r="E69" i="5"/>
  <c r="F69" i="5"/>
  <c r="C68" i="5"/>
  <c r="D68" i="5"/>
  <c r="E68" i="5"/>
  <c r="F68" i="5"/>
  <c r="C67" i="5"/>
  <c r="D67" i="5"/>
  <c r="E67" i="5"/>
  <c r="F67" i="5"/>
  <c r="C66" i="5"/>
  <c r="D66" i="5"/>
  <c r="E66" i="5"/>
  <c r="F66" i="5"/>
  <c r="C65" i="5"/>
  <c r="D65" i="5"/>
  <c r="E65" i="5"/>
  <c r="F65" i="5"/>
  <c r="C64" i="5"/>
  <c r="D64" i="5"/>
  <c r="E64" i="5"/>
  <c r="F64" i="5"/>
  <c r="C63" i="5"/>
  <c r="D63" i="5"/>
  <c r="E63" i="5"/>
  <c r="F63" i="5"/>
  <c r="C62" i="5"/>
  <c r="D62" i="5"/>
  <c r="E62" i="5"/>
  <c r="F62" i="5"/>
  <c r="C61" i="5"/>
  <c r="D61" i="5"/>
  <c r="E61" i="5"/>
  <c r="F61" i="5"/>
  <c r="C60" i="5"/>
  <c r="D60" i="5"/>
  <c r="E60" i="5"/>
  <c r="F60" i="5"/>
  <c r="C59" i="5"/>
  <c r="D59" i="5"/>
  <c r="E59" i="5"/>
  <c r="F59" i="5"/>
  <c r="C58" i="5"/>
  <c r="D58" i="5"/>
  <c r="E58" i="5"/>
  <c r="F58" i="5"/>
  <c r="C57" i="5"/>
  <c r="D57" i="5"/>
  <c r="E57" i="5"/>
  <c r="F57" i="5"/>
  <c r="C56" i="5"/>
  <c r="D56" i="5"/>
  <c r="E56" i="5"/>
  <c r="F56" i="5"/>
  <c r="C55" i="5"/>
  <c r="D55" i="5"/>
  <c r="E55" i="5"/>
  <c r="F55" i="5"/>
  <c r="C54" i="5"/>
  <c r="D54" i="5"/>
  <c r="E54" i="5"/>
  <c r="F54" i="5"/>
  <c r="C53" i="5"/>
  <c r="D53" i="5"/>
  <c r="E53" i="5"/>
  <c r="F53" i="5"/>
  <c r="C52" i="5"/>
  <c r="D52" i="5"/>
  <c r="E52" i="5"/>
  <c r="F52" i="5"/>
  <c r="C51" i="5"/>
  <c r="D51" i="5"/>
  <c r="E51" i="5"/>
  <c r="F51" i="5"/>
  <c r="C50" i="5"/>
  <c r="D50" i="5"/>
  <c r="E50" i="5"/>
  <c r="F50" i="5"/>
  <c r="C49" i="5"/>
  <c r="D49" i="5"/>
  <c r="E49" i="5"/>
  <c r="F49" i="5"/>
  <c r="C48" i="5"/>
  <c r="D48" i="5"/>
  <c r="E48" i="5"/>
  <c r="F48" i="5"/>
  <c r="C47" i="5"/>
  <c r="D47" i="5"/>
  <c r="E47" i="5"/>
  <c r="F47" i="5"/>
  <c r="C46" i="5"/>
  <c r="D46" i="5"/>
  <c r="E46" i="5"/>
  <c r="F46" i="5"/>
  <c r="C45" i="5"/>
  <c r="D45" i="5"/>
  <c r="E45" i="5"/>
  <c r="F45" i="5"/>
  <c r="C44" i="5"/>
  <c r="D44" i="5"/>
  <c r="E44" i="5"/>
  <c r="F44" i="5"/>
  <c r="C43" i="5"/>
  <c r="D43" i="5"/>
  <c r="E43" i="5"/>
  <c r="F43" i="5"/>
  <c r="C42" i="5"/>
  <c r="D42" i="5"/>
  <c r="E42" i="5"/>
  <c r="F42" i="5"/>
  <c r="C41" i="5"/>
  <c r="D41" i="5"/>
  <c r="E41" i="5"/>
  <c r="F41" i="5"/>
  <c r="C40" i="5"/>
  <c r="D40" i="5"/>
  <c r="E40" i="5"/>
  <c r="F40" i="5"/>
  <c r="C39" i="5"/>
  <c r="D39" i="5"/>
  <c r="E39" i="5"/>
  <c r="F39" i="5"/>
  <c r="C38" i="5"/>
  <c r="D38" i="5"/>
  <c r="E38" i="5"/>
  <c r="F38" i="5"/>
  <c r="C37" i="5"/>
  <c r="D37" i="5"/>
  <c r="E37" i="5"/>
  <c r="F37" i="5"/>
  <c r="C36" i="5"/>
  <c r="D36" i="5"/>
  <c r="E36" i="5"/>
  <c r="F36" i="5"/>
  <c r="C35" i="5"/>
  <c r="D35" i="5"/>
  <c r="E35" i="5"/>
  <c r="F35" i="5"/>
  <c r="C34" i="5"/>
  <c r="D34" i="5"/>
  <c r="E34" i="5"/>
  <c r="F34" i="5"/>
  <c r="C33" i="5"/>
  <c r="D33" i="5"/>
  <c r="E33" i="5"/>
  <c r="F33" i="5"/>
  <c r="C32" i="5"/>
  <c r="D32" i="5"/>
  <c r="E32" i="5"/>
  <c r="F32" i="5"/>
  <c r="C31" i="5"/>
  <c r="D31" i="5"/>
  <c r="E31" i="5"/>
  <c r="F31" i="5"/>
  <c r="C30" i="5"/>
  <c r="D30" i="5"/>
  <c r="E30" i="5"/>
  <c r="F30" i="5"/>
  <c r="C29" i="5"/>
  <c r="D29" i="5"/>
  <c r="E29" i="5"/>
  <c r="F29" i="5"/>
  <c r="C28" i="5"/>
  <c r="D28" i="5"/>
  <c r="E28" i="5"/>
  <c r="F28" i="5"/>
  <c r="C27" i="5"/>
  <c r="D27" i="5"/>
  <c r="E27" i="5"/>
  <c r="F27" i="5"/>
  <c r="C26" i="5"/>
  <c r="D26" i="5"/>
  <c r="E26" i="5"/>
  <c r="F26" i="5"/>
  <c r="C25" i="5"/>
  <c r="D25" i="5"/>
  <c r="E25" i="5"/>
  <c r="F25" i="5"/>
  <c r="C24" i="5"/>
  <c r="D24" i="5"/>
  <c r="E24" i="5"/>
  <c r="F24" i="5"/>
  <c r="C23" i="5"/>
  <c r="D23" i="5"/>
  <c r="E23" i="5"/>
  <c r="F23" i="5"/>
  <c r="C22" i="5"/>
  <c r="D22" i="5"/>
  <c r="E22" i="5"/>
  <c r="F22" i="5"/>
  <c r="C21" i="5"/>
  <c r="D21" i="5"/>
  <c r="E21" i="5"/>
  <c r="F21" i="5"/>
  <c r="C20" i="5"/>
  <c r="D20" i="5"/>
  <c r="E20" i="5"/>
  <c r="F20" i="5"/>
  <c r="C19" i="5"/>
  <c r="D19" i="5"/>
  <c r="E19" i="5"/>
  <c r="F19" i="5"/>
  <c r="C18" i="5"/>
  <c r="D18" i="5"/>
  <c r="E18" i="5"/>
  <c r="F18" i="5"/>
  <c r="C17" i="5"/>
  <c r="D17" i="5"/>
  <c r="E17" i="5"/>
  <c r="F17" i="5"/>
  <c r="C16" i="5"/>
  <c r="D16" i="5"/>
  <c r="E16" i="5"/>
  <c r="F16" i="5"/>
  <c r="C15" i="5"/>
  <c r="D15" i="5"/>
  <c r="E15" i="5"/>
  <c r="F15" i="5"/>
  <c r="C14" i="5"/>
  <c r="D14" i="5"/>
  <c r="E14" i="5"/>
  <c r="F14" i="5"/>
  <c r="C13" i="5"/>
  <c r="D13" i="5"/>
  <c r="E13" i="5"/>
  <c r="F13" i="5"/>
  <c r="C12" i="5"/>
  <c r="D12" i="5"/>
  <c r="E12" i="5"/>
  <c r="F12" i="5"/>
  <c r="C11" i="5"/>
  <c r="D11" i="5"/>
  <c r="E11" i="5"/>
  <c r="F11" i="5"/>
  <c r="C10" i="5"/>
  <c r="D10" i="5"/>
  <c r="E10" i="5"/>
  <c r="F10" i="5"/>
  <c r="C9" i="5"/>
  <c r="D9" i="5"/>
  <c r="E9" i="5"/>
  <c r="F9" i="5"/>
  <c r="C8" i="5"/>
  <c r="D8" i="5"/>
  <c r="E8" i="5"/>
  <c r="F8" i="5"/>
  <c r="C7" i="5"/>
  <c r="D7" i="5"/>
  <c r="E7" i="5"/>
  <c r="F7" i="5"/>
  <c r="E6" i="5"/>
  <c r="F6" i="5"/>
  <c r="C6" i="5"/>
  <c r="E4" i="5"/>
  <c r="F100" i="4"/>
  <c r="F101" i="4"/>
  <c r="F102" i="4"/>
  <c r="F103"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4" i="4"/>
  <c r="E161" i="5"/>
  <c r="F161" i="5"/>
</calcChain>
</file>

<file path=xl/sharedStrings.xml><?xml version="1.0" encoding="utf-8"?>
<sst xmlns="http://schemas.openxmlformats.org/spreadsheetml/2006/main" count="241" uniqueCount="240">
  <si>
    <t>N° Dep</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</si>
  <si>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</si>
  <si>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</si>
  <si>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</si>
  <si>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</si>
  <si>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</si>
  <si>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</si>
  <si>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</si>
  <si>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</si>
  <si>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</si>
  <si>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</si>
  <si>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</si>
  <si>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</si>
  <si>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</si>
  <si>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</si>
  <si>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</si>
  <si>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</si>
  <si>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</si>
  <si>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</si>
  <si>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</si>
  <si>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</si>
  <si>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</si>
  <si>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</si>
  <si>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</si>
  <si>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</si>
  <si>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</si>
  <si>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</si>
  <si>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</si>
  <si>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</si>
  <si>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</si>
  <si>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</si>
  <si>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</si>
  <si>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</si>
  <si>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</si>
  <si>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</si>
  <si>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</si>
  <si>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</si>
  <si>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</si>
  <si>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</si>
  <si>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</si>
  <si>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</si>
  <si>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</si>
  <si>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</si>
  <si>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</si>
  <si>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22</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</si>
  <si>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</si>
  <si>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</si>
  <si>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</si>
  <si>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</si>
  <si>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</si>
  <si>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</si>
  <si>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</si>
  <si>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</si>
  <si>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</si>
  <si>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</si>
  <si>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</si>
  <si>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</si>
  <si>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</si>
  <si>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</si>
  <si>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</si>
  <si>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</si>
  <si>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</si>
  <si>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</si>
  <si>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</si>
  <si>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</si>
  <si>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</si>
  <si>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</si>
  <si>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</si>
  <si>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</si>
  <si>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</si>
  <si>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</si>
  <si>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</si>
  <si>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</si>
  <si>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</si>
  <si>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</si>
  <si>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</si>
  <si>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</si>
  <si>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</si>
  <si>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</si>
  <si>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</si>
  <si>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</si>
  <si>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</si>
  <si>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</si>
  <si>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</si>
  <si>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</si>
  <si>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</si>
  <si>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</si>
  <si>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</si>
  <si>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</si>
  <si>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</si>
  <si>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</si>
  <si>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</si>
  <si>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</si>
  <si>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</si>
  <si>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</si>
  <si>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</si>
  <si>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</si>
  <si>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</si>
  <si>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</si>
  <si>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</si>
  <si>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</si>
  <si>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</si>
  <si>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</si>
  <si>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</si>
  <si>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</si>
  <si>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</si>
  <si>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</si>
  <si>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</si>
  <si>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</si>
  <si>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</si>
  <si>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</si>
  <si>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</si>
  <si>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</si>
  <si>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</si>
  <si>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</si>
  <si>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</si>
  <si>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</si>
  <si>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</si>
  <si>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</si>
  <si>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</si>
  <si>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</si>
  <si>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</si>
  <si>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</si>
  <si>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</si>
  <si>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</si>
  <si>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</si>
  <si>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</si>
  <si>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</si>
  <si>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</si>
  <si>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</si>
  <si>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</si>
  <si>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</si>
  <si>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</si>
  <si>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</si>
  <si>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</si>
  <si>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</si>
  <si>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</si>
  <si>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</si>
  <si>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</si>
  <si>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</si>
  <si>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</si>
  <si>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</si>
  <si>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</si>
  <si>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</si>
  <si>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</si>
  <si>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</si>
  <si>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</si>
  <si>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</si>
  <si>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</si>
  <si>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</si>
  <si>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</si>
  <si>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</si>
  <si>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</si>
  <si>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</si>
  <si>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</si>
  <si>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</si>
  <si>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</si>
  <si>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</si>
  <si>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</si>
  <si>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</si>
  <si>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</si>
  <si>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</si>
  <si>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</si>
  <si>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</si>
  <si>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</si>
  <si>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</si>
  <si>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</si>
  <si>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</si>
  <si>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</si>
  <si>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</si>
  <si>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</si>
  <si>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</si>
  <si>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</si>
  <si>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</si>
  <si>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</si>
  <si>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</si>
  <si>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</si>
  <si>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</si>
  <si>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</si>
  <si>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</si>
  <si>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</si>
  <si>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</si>
  <si>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</si>
  <si>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</si>
  <si>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</si>
  <si>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94</t>
  </si>
  <si>
    <t>Val-de-Marne</t>
  </si>
  <si>
    <t>95</t>
  </si>
  <si>
    <t>Guadeloupe</t>
  </si>
  <si>
    <t>Martinique</t>
  </si>
  <si>
    <t>Guyane</t>
  </si>
  <si>
    <t>Sexe</t>
  </si>
  <si>
    <t>Situation familiale</t>
  </si>
  <si>
    <t>Âge</t>
  </si>
  <si>
    <t>Isolé</t>
  </si>
  <si>
    <t>En couple</t>
  </si>
  <si>
    <t>60 à 64 ans</t>
  </si>
  <si>
    <t>65 à 69 ans</t>
  </si>
  <si>
    <t>70 à 74 ans</t>
  </si>
  <si>
    <t>75 à 79 ans</t>
  </si>
  <si>
    <t>80 à 84 ans</t>
  </si>
  <si>
    <t>85 à 89 ans</t>
  </si>
  <si>
    <t>90 ans ou plus</t>
  </si>
  <si>
    <t>Côte-d'Or</t>
  </si>
  <si>
    <t>Côtes-d'Armor</t>
  </si>
  <si>
    <t>Lot-et-Graonne</t>
  </si>
  <si>
    <t>Seine-Saint-Denis</t>
  </si>
  <si>
    <t>Val-d'Oise</t>
  </si>
  <si>
    <t xml:space="preserve"> En %</t>
  </si>
  <si>
    <t>Homme</t>
  </si>
  <si>
    <t>Femme</t>
  </si>
  <si>
    <t>Montant forfaitaire :</t>
  </si>
  <si>
    <t>RA</t>
  </si>
  <si>
    <t>Montant allocation</t>
  </si>
  <si>
    <t>revenu garanti</t>
  </si>
  <si>
    <t>Allocataires du minimum vieillesse</t>
  </si>
  <si>
    <t>Effectifs (en nombre)</t>
  </si>
  <si>
    <t>Libellé Département</t>
  </si>
  <si>
    <t>Effectifs</t>
  </si>
  <si>
    <t>La Réunion</t>
  </si>
  <si>
    <t>France
métropolitaine</t>
  </si>
  <si>
    <t>Pop 60
ou plus</t>
  </si>
  <si>
    <t>Taux
(pour 100)</t>
  </si>
  <si>
    <t xml:space="preserve">Ensemble de la population âgée de 60 ans ou plus </t>
  </si>
  <si>
    <t>Nombre d'allocataires (échelle de gauche)</t>
  </si>
  <si>
    <t>Part d'allocataires dans la population âgée de 60 ans ou plus (échelle de droite)</t>
  </si>
  <si>
    <t>Carte 1 Part d’allocataires du minimum vieillesse, fin 2016, parmi la population âgée de 60 ans ou plus</t>
  </si>
  <si>
    <t>Note &gt; La répartition par situation familiale pour l’ensemble des personnes de 60 ans ou plus est calculée sur le champ des personnes vivant dans des ménages ordinaires en France (hors Mayotte), donc ne résidant pas en institution.</t>
  </si>
  <si>
    <t xml:space="preserve">Note &gt; La population par âge pour les DROM n’est pas disponible avant 1990. </t>
  </si>
  <si>
    <t>Champ &gt; Effectifs en France, au 31 décembre de chaque année.</t>
  </si>
  <si>
    <t>Sources &gt; DREES, enquête sur les allocations du minimum vieillesse ; Caisse des dépôts et consignations ; Fonds de solidarité vieillesse ; Insee, population estimée au 1er janvier de l’année n+1 (pour le taux d’allocataires de l’année n).</t>
  </si>
  <si>
    <t>Note &gt; En France, on compte en moyenne 3,3 allocataires du minimum vieillesse pour 100 habitants âgés de 60 ans ou plus.</t>
  </si>
  <si>
    <t>Champ &gt; France (hors Mayotte).</t>
  </si>
  <si>
    <t>Sources &gt; DREES, enquête sur les allocations du minimum vieillesse ; Insee, population estimée au 1er janvier 2017.</t>
  </si>
  <si>
    <t>Schéma 1. Revenu mensuel garanti, hors intéressement, pour une personne seule selon ses ressources, au 1er avril 2018</t>
  </si>
  <si>
    <t>Lecture &gt; Une personne seule sans ressource initiale perçoit l’Aspa à taux plein d’un montant de 833,20 euros par mois. Une personne seule avec des ressources initiales perçoit une allocation égale à la différence entre le plafond des ressources (833,20 euros) et le montant de ses ressources initiales. Son revenu total garanti mensuel s´élève à 833,20 euros. Son revenu global peut être supérieur à ce montant dans le cadre de l’intéressement, puisqu’une partie des revenus d’activité alors perçus sont exclus de la base de ressources. Le revenu global peut également être supérieur car certains types de ressources ne sont pas pris en compte dans l'assiette des ressources (voir fiche 08).</t>
  </si>
  <si>
    <t>Tableau 1. Caractéristiques des allocataires de l’ASV et de l’Aspa, fin 2016</t>
  </si>
  <si>
    <t>Champ &gt; France.</t>
  </si>
  <si>
    <t>Sources &gt; DREES, enquête sur les allocations du minimum vieillesse ; Caisse des dépôts et consignations ; Fonds de solidarité vieillesse ; Insee, enquête Emploi 2016, pour la situation familiale de l’ensemble de la population ; Insee, population estimée au 1er janvier 2017, pour les effectifs de l’ensemble de la population et la répartition par sexe et âge.</t>
  </si>
  <si>
    <t>Graphique 1 Évolution du nombre (depuis 1960), et de la part parmi la population âgée de 60 ans ou plus (depuis 1990), d’allocataires du minimum vieillesse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</si>
</sst>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
    <numFmt numFmtId="166" formatCode="_-* #,##0.00\ [$€-1]_-;\-* #,##0.00\ [$€-1]_-;_-* &quot;-&quot;??\ [$€-1]_-"/>
    <numFmt numFmtId="168" formatCode="0.000"/>
    <numFmt numFmtId="170" formatCode="#,##0.0"/>
  </numFmts>
  <fonts count="6" x14ac:knownFonts="1">
    <font>
      <sz val="10"/>
      <name val="Arial"/>
    </font>
    <font>
      <sz val="10"/>
      <name val="Arial"/>
      <family val="2"/>
    </font>
    <font>
      <sz val="8"/>
      <name val="Arial"/>
      <family val="2"/>
    </font>
    <font>
      <b/>
      <sz val="8"/>
      <name val="Arial"/>
      <family val="2"/>
    </font>
    <font>
      <u/>
      <sz val="8"/>
      <name val="Arial"/>
      <family val="2"/>
    </font>
    <font>
      <sz val="8"/>
      <color rgb="FFFF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s>
  <cellStyleXfs count="3">
    <xf numFmtId="0" fontId="0" fillId="0" borderId="0"/>
    <xf numFmtId="166" fontId="1" fillId="0" borderId="0" applyFont="0" applyFill="0" applyBorder="0" applyAlignment="0" applyProtection="0"/>
    <xf numFmtId="0" fontId="1" fillId="0" borderId="0"/>
  </cellStyleXfs>
  <cellXfs count="61">
    <xf numFmtId="0" fontId="0" fillId="0" borderId="0" xfId="0"/>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horizontal="center" vertical="center" wrapText="1"/>
    </xf>
    <xf numFmtId="0" fontId="2" fillId="0" borderId="2" xfId="0" applyFont="1" applyBorder="1" applyAlignment="1">
      <alignment horizontal="left" vertical="center" wrapText="1"/>
    </xf>
    <xf numFmtId="1" fontId="2" fillId="0" borderId="2" xfId="0" applyNumberFormat="1" applyFont="1" applyBorder="1" applyAlignment="1">
      <alignment horizontal="center" vertical="center" wrapText="1"/>
    </xf>
    <xf numFmtId="0" fontId="3" fillId="0" borderId="3" xfId="0" applyFont="1" applyFill="1" applyBorder="1" applyAlignment="1">
      <alignment horizontal="left" vertical="center" wrapText="1"/>
    </xf>
    <xf numFmtId="3" fontId="3" fillId="0" borderId="3"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2" borderId="0" xfId="0" applyFont="1" applyFill="1" applyAlignment="1">
      <alignment horizontal="center" vertical="center"/>
    </xf>
    <xf numFmtId="0" fontId="3" fillId="2" borderId="4" xfId="0" applyNumberFormat="1"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0" fontId="2" fillId="2" borderId="4" xfId="2" quotePrefix="1" applyFont="1" applyFill="1" applyBorder="1" applyAlignment="1">
      <alignment horizontal="center" vertical="center"/>
    </xf>
    <xf numFmtId="0" fontId="2" fillId="2" borderId="4" xfId="2" applyFont="1" applyFill="1" applyBorder="1" applyAlignment="1">
      <alignment horizontal="left" vertical="center"/>
    </xf>
    <xf numFmtId="1" fontId="2" fillId="2" borderId="4" xfId="0" applyNumberFormat="1" applyFont="1" applyFill="1" applyBorder="1" applyAlignment="1">
      <alignment horizontal="center" vertical="center"/>
    </xf>
    <xf numFmtId="0" fontId="2" fillId="2" borderId="4" xfId="0" applyFont="1" applyFill="1" applyBorder="1" applyAlignment="1">
      <alignment horizontal="center" vertical="center"/>
    </xf>
    <xf numFmtId="164" fontId="2" fillId="2" borderId="4" xfId="0" applyNumberFormat="1" applyFont="1" applyFill="1" applyBorder="1" applyAlignment="1">
      <alignment horizontal="center" vertical="center"/>
    </xf>
    <xf numFmtId="3" fontId="2" fillId="2" borderId="4" xfId="0" applyNumberFormat="1" applyFont="1" applyFill="1" applyBorder="1" applyAlignment="1">
      <alignment horizontal="center" vertical="center"/>
    </xf>
    <xf numFmtId="0" fontId="2" fillId="2" borderId="4" xfId="2" applyFont="1" applyFill="1" applyBorder="1" applyAlignment="1">
      <alignment horizontal="center" vertical="center"/>
    </xf>
    <xf numFmtId="0" fontId="2" fillId="0" borderId="4" xfId="0" applyFont="1" applyBorder="1" applyAlignment="1">
      <alignment horizontal="center" vertical="center"/>
    </xf>
    <xf numFmtId="0" fontId="3" fillId="0" borderId="4" xfId="0" applyFont="1" applyBorder="1" applyAlignment="1">
      <alignment horizontal="center" vertical="center"/>
    </xf>
    <xf numFmtId="0" fontId="2" fillId="0" borderId="4" xfId="0" applyFont="1" applyBorder="1" applyAlignment="1">
      <alignment horizontal="left" vertical="center"/>
    </xf>
    <xf numFmtId="0" fontId="3" fillId="0" borderId="0" xfId="0" applyFont="1" applyFill="1" applyBorder="1" applyAlignment="1">
      <alignment horizontal="left" vertical="center" wrapText="1"/>
    </xf>
    <xf numFmtId="0" fontId="4" fillId="2" borderId="0" xfId="0" applyFont="1" applyFill="1" applyAlignment="1">
      <alignment vertical="center"/>
    </xf>
    <xf numFmtId="0" fontId="3" fillId="0" borderId="0" xfId="0" applyFont="1" applyFill="1" applyBorder="1" applyAlignment="1">
      <alignment horizontal="left" vertical="center" wrapText="1"/>
    </xf>
    <xf numFmtId="0" fontId="2" fillId="2" borderId="0" xfId="0" applyFont="1" applyFill="1" applyAlignment="1">
      <alignment vertical="center"/>
    </xf>
    <xf numFmtId="0" fontId="2" fillId="2" borderId="4" xfId="0" quotePrefix="1" applyFont="1" applyFill="1" applyBorder="1" applyAlignment="1">
      <alignment horizontal="center" vertical="center"/>
    </xf>
    <xf numFmtId="0" fontId="2" fillId="2" borderId="4" xfId="0" applyFont="1" applyFill="1" applyBorder="1" applyAlignment="1">
      <alignment horizontal="left" vertical="center"/>
    </xf>
    <xf numFmtId="164" fontId="2" fillId="2" borderId="0" xfId="0" applyNumberFormat="1" applyFont="1" applyFill="1" applyAlignment="1">
      <alignment vertical="center"/>
    </xf>
    <xf numFmtId="0" fontId="3" fillId="0" borderId="0" xfId="0" applyFont="1" applyBorder="1" applyAlignment="1">
      <alignment horizontal="left" vertical="center"/>
    </xf>
    <xf numFmtId="0" fontId="3" fillId="0" borderId="0" xfId="0" applyFont="1" applyAlignment="1">
      <alignment vertical="center"/>
    </xf>
    <xf numFmtId="0" fontId="3" fillId="0" borderId="0" xfId="0" applyFont="1" applyBorder="1" applyAlignment="1">
      <alignment horizontal="left" vertical="center" wrapText="1"/>
    </xf>
    <xf numFmtId="0" fontId="2" fillId="0" borderId="0" xfId="0" applyFont="1" applyAlignment="1">
      <alignment vertical="center"/>
    </xf>
    <xf numFmtId="164" fontId="2" fillId="0" borderId="0" xfId="0" applyNumberFormat="1" applyFont="1" applyAlignment="1">
      <alignment vertical="center"/>
    </xf>
    <xf numFmtId="0" fontId="5" fillId="0" borderId="0" xfId="0" applyFont="1" applyAlignment="1">
      <alignment vertical="center"/>
    </xf>
    <xf numFmtId="164" fontId="5" fillId="0" borderId="0" xfId="0" applyNumberFormat="1" applyFont="1" applyAlignment="1">
      <alignment horizontal="center" vertical="center"/>
    </xf>
    <xf numFmtId="1" fontId="5" fillId="0" borderId="0" xfId="0" applyNumberFormat="1" applyFont="1" applyAlignment="1">
      <alignment horizontal="center" vertical="center"/>
    </xf>
    <xf numFmtId="3" fontId="2" fillId="0" borderId="0" xfId="0" applyNumberFormat="1" applyFont="1" applyAlignment="1">
      <alignment vertical="center"/>
    </xf>
    <xf numFmtId="0" fontId="3" fillId="0" borderId="0" xfId="0" applyFont="1" applyAlignment="1">
      <alignment horizontal="left" vertical="center"/>
    </xf>
    <xf numFmtId="0" fontId="3" fillId="0" borderId="0" xfId="0" applyFont="1" applyAlignment="1">
      <alignment horizontal="left" vertical="center"/>
    </xf>
    <xf numFmtId="0" fontId="2" fillId="0" borderId="0" xfId="0" applyFont="1" applyBorder="1" applyAlignment="1">
      <alignment horizontal="right" vertical="center"/>
    </xf>
    <xf numFmtId="1" fontId="2" fillId="0" borderId="0" xfId="0" applyNumberFormat="1" applyFont="1" applyAlignment="1">
      <alignment vertical="center"/>
    </xf>
    <xf numFmtId="0" fontId="3" fillId="0" borderId="5" xfId="0" applyFont="1" applyBorder="1" applyAlignment="1">
      <alignment horizontal="left" vertical="center"/>
    </xf>
    <xf numFmtId="0" fontId="2" fillId="0" borderId="0" xfId="0" applyFont="1" applyAlignment="1">
      <alignment horizontal="left" vertical="center"/>
    </xf>
    <xf numFmtId="0" fontId="3" fillId="0" borderId="4" xfId="0" applyFont="1" applyBorder="1" applyAlignment="1">
      <alignment horizontal="center" vertical="center" wrapText="1"/>
    </xf>
    <xf numFmtId="170" fontId="2" fillId="0" borderId="4" xfId="0" applyNumberFormat="1" applyFont="1" applyBorder="1" applyAlignment="1">
      <alignment horizontal="center" vertical="center"/>
    </xf>
    <xf numFmtId="168" fontId="2" fillId="0" borderId="4" xfId="0" applyNumberFormat="1" applyFont="1" applyBorder="1" applyAlignment="1">
      <alignment horizontal="center" vertical="center"/>
    </xf>
    <xf numFmtId="0" fontId="2" fillId="0" borderId="4" xfId="0" applyFont="1" applyFill="1" applyBorder="1" applyAlignment="1">
      <alignment horizontal="center" vertical="center"/>
    </xf>
    <xf numFmtId="170" fontId="2" fillId="0" borderId="4" xfId="0" applyNumberFormat="1" applyFont="1" applyFill="1" applyBorder="1" applyAlignment="1">
      <alignment horizontal="center" vertical="center"/>
    </xf>
    <xf numFmtId="168" fontId="2" fillId="0" borderId="4" xfId="0" applyNumberFormat="1" applyFont="1" applyFill="1" applyBorder="1" applyAlignment="1">
      <alignment horizontal="center" vertical="center"/>
    </xf>
    <xf numFmtId="165" fontId="2" fillId="0" borderId="4" xfId="0" applyNumberFormat="1" applyFont="1" applyBorder="1" applyAlignment="1">
      <alignment horizontal="center" vertical="center"/>
    </xf>
    <xf numFmtId="164" fontId="2" fillId="0" borderId="4" xfId="0" applyNumberFormat="1" applyFont="1" applyBorder="1" applyAlignment="1">
      <alignment horizontal="center" vertical="center"/>
    </xf>
  </cellXfs>
  <cellStyles count="3">
    <cellStyle name="Euro" xfId="1"/>
    <cellStyle name="Normal" xfId="0" builtinId="0"/>
    <cellStyle name="Normal_API CNAF 31.12.96 METR (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10</xdr:row>
      <xdr:rowOff>104775</xdr:rowOff>
    </xdr:from>
    <xdr:to>
      <xdr:col>8</xdr:col>
      <xdr:colOff>142875</xdr:colOff>
      <xdr:row>11</xdr:row>
      <xdr:rowOff>142875</xdr:rowOff>
    </xdr:to>
    <xdr:sp macro="" textlink="">
      <xdr:nvSpPr>
        <xdr:cNvPr id="3241" name="Text Box 2"/>
        <xdr:cNvSpPr txBox="1">
          <a:spLocks noChangeArrowheads="1"/>
        </xdr:cNvSpPr>
      </xdr:nvSpPr>
      <xdr:spPr bwMode="auto">
        <a:xfrm>
          <a:off x="5105400" y="2076450"/>
          <a:ext cx="9048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18</xdr:row>
      <xdr:rowOff>123825</xdr:rowOff>
    </xdr:from>
    <xdr:to>
      <xdr:col>7</xdr:col>
      <xdr:colOff>19050</xdr:colOff>
      <xdr:row>19</xdr:row>
      <xdr:rowOff>104775</xdr:rowOff>
    </xdr:to>
    <xdr:sp macro="" textlink="">
      <xdr:nvSpPr>
        <xdr:cNvPr id="3242" name="Text Box 5"/>
        <xdr:cNvSpPr txBox="1">
          <a:spLocks noChangeArrowheads="1"/>
        </xdr:cNvSpPr>
      </xdr:nvSpPr>
      <xdr:spPr bwMode="auto">
        <a:xfrm>
          <a:off x="5105400" y="3619500"/>
          <a:ext cx="190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xdr:row>
      <xdr:rowOff>142875</xdr:rowOff>
    </xdr:from>
    <xdr:to>
      <xdr:col>7</xdr:col>
      <xdr:colOff>19050</xdr:colOff>
      <xdr:row>6</xdr:row>
      <xdr:rowOff>133350</xdr:rowOff>
    </xdr:to>
    <xdr:sp macro="" textlink="" fLocksText="0">
      <xdr:nvSpPr>
        <xdr:cNvPr id="3156" name="Text Box 6"/>
        <xdr:cNvSpPr txBox="1">
          <a:spLocks noChangeArrowheads="1"/>
        </xdr:cNvSpPr>
      </xdr:nvSpPr>
      <xdr:spPr bwMode="auto">
        <a:xfrm>
          <a:off x="5105400" y="1238250"/>
          <a:ext cx="190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75"/>
  <sheetViews>
    <sheetView showGridLines="0" tabSelected="1" zoomScaleNormal="100" workbookViewId="0"/>
  </sheetViews>
  <sheetFormatPr baseColWidth="10" defaultRowHeight="11.25" x14ac:dyDescent="0.2"/>
  <cols>
    <col min="1" max="1" width="3.7109375" style="41" customWidth="1"/>
    <col min="2" max="2" width="9.140625" style="41" customWidth="1"/>
    <col min="3" max="3" width="8" style="41" customWidth="1"/>
    <col min="4" max="4" width="21.7109375" style="41" customWidth="1"/>
    <col min="5" max="16384" width="11.42578125" style="41"/>
  </cols>
  <sheetData>
    <row r="1" spans="2:13" s="41" customFormat="1" x14ac:dyDescent="0.2">
      <c r="B1" s="51" t="s">
        <v>234</v>
      </c>
      <c r="C1" s="51"/>
      <c r="D1" s="51"/>
      <c r="E1" s="51"/>
      <c r="F1" s="51"/>
      <c r="G1" s="52"/>
      <c r="H1" s="52"/>
      <c r="I1" s="52"/>
      <c r="J1" s="52"/>
      <c r="K1" s="52"/>
      <c r="L1" s="52"/>
      <c r="M1" s="52"/>
    </row>
    <row r="2" spans="2:13" s="41" customFormat="1" x14ac:dyDescent="0.2">
      <c r="B2" s="51"/>
      <c r="C2" s="51"/>
      <c r="D2" s="51"/>
      <c r="E2" s="51"/>
      <c r="F2" s="51"/>
      <c r="G2" s="52"/>
      <c r="H2" s="52"/>
      <c r="I2" s="52"/>
      <c r="J2" s="52"/>
      <c r="K2" s="52"/>
      <c r="L2" s="52"/>
      <c r="M2" s="52"/>
    </row>
    <row r="3" spans="2:13" s="41" customFormat="1" x14ac:dyDescent="0.2">
      <c r="B3" s="30" t="s">
        <v>211</v>
      </c>
      <c r="C3" s="30"/>
      <c r="D3" s="28"/>
      <c r="E3" s="28"/>
      <c r="F3" s="28"/>
    </row>
    <row r="4" spans="2:13" s="41" customFormat="1" x14ac:dyDescent="0.2">
      <c r="B4" s="29">
        <v>833.2</v>
      </c>
      <c r="C4" s="29">
        <v>0</v>
      </c>
      <c r="D4" s="29"/>
      <c r="E4" s="29">
        <f>+B4-C4</f>
        <v>833.2</v>
      </c>
      <c r="F4" s="29"/>
    </row>
    <row r="5" spans="2:13" s="41" customFormat="1" x14ac:dyDescent="0.2">
      <c r="B5" s="29" t="s">
        <v>212</v>
      </c>
      <c r="C5" s="29" t="s">
        <v>212</v>
      </c>
      <c r="D5" s="29" t="s">
        <v>213</v>
      </c>
      <c r="E5" s="29" t="s">
        <v>214</v>
      </c>
      <c r="F5" s="29"/>
    </row>
    <row r="6" spans="2:13" s="41" customFormat="1" ht="15" customHeight="1" x14ac:dyDescent="0.2">
      <c r="B6" s="28">
        <v>0</v>
      </c>
      <c r="C6" s="28">
        <f t="shared" ref="C6:C69" si="0">+B6</f>
        <v>0</v>
      </c>
      <c r="D6" s="28">
        <v>833.2</v>
      </c>
      <c r="E6" s="28">
        <f>D6+B6</f>
        <v>833.2</v>
      </c>
      <c r="F6" s="28">
        <f>E6-D6</f>
        <v>0</v>
      </c>
    </row>
    <row r="7" spans="2:13" s="41" customFormat="1" ht="15" customHeight="1" x14ac:dyDescent="0.2">
      <c r="B7" s="28">
        <v>5</v>
      </c>
      <c r="C7" s="28">
        <f t="shared" si="0"/>
        <v>5</v>
      </c>
      <c r="D7" s="28">
        <f>$B$4-C7</f>
        <v>828.2</v>
      </c>
      <c r="E7" s="28">
        <f t="shared" ref="E7:E70" si="1">D7+B7</f>
        <v>833.2</v>
      </c>
      <c r="F7" s="28">
        <f t="shared" ref="F7:F70" si="2">E7-D7</f>
        <v>5</v>
      </c>
    </row>
    <row r="8" spans="2:13" s="41" customFormat="1" ht="15" customHeight="1" x14ac:dyDescent="0.2">
      <c r="B8" s="28">
        <v>10</v>
      </c>
      <c r="C8" s="28">
        <f t="shared" si="0"/>
        <v>10</v>
      </c>
      <c r="D8" s="28">
        <f t="shared" ref="D8:D71" si="3">$B$4-C8</f>
        <v>823.2</v>
      </c>
      <c r="E8" s="28">
        <f t="shared" si="1"/>
        <v>833.2</v>
      </c>
      <c r="F8" s="28">
        <f t="shared" si="2"/>
        <v>10</v>
      </c>
    </row>
    <row r="9" spans="2:13" s="41" customFormat="1" ht="15" customHeight="1" x14ac:dyDescent="0.2">
      <c r="B9" s="28">
        <v>15</v>
      </c>
      <c r="C9" s="28">
        <f t="shared" si="0"/>
        <v>15</v>
      </c>
      <c r="D9" s="28">
        <f t="shared" si="3"/>
        <v>818.2</v>
      </c>
      <c r="E9" s="28">
        <f t="shared" si="1"/>
        <v>833.2</v>
      </c>
      <c r="F9" s="28">
        <f t="shared" si="2"/>
        <v>15</v>
      </c>
    </row>
    <row r="10" spans="2:13" s="41" customFormat="1" ht="15" customHeight="1" x14ac:dyDescent="0.2">
      <c r="B10" s="28">
        <v>20</v>
      </c>
      <c r="C10" s="28">
        <f t="shared" si="0"/>
        <v>20</v>
      </c>
      <c r="D10" s="28">
        <f t="shared" si="3"/>
        <v>813.2</v>
      </c>
      <c r="E10" s="28">
        <f t="shared" si="1"/>
        <v>833.2</v>
      </c>
      <c r="F10" s="28">
        <f t="shared" si="2"/>
        <v>20</v>
      </c>
    </row>
    <row r="11" spans="2:13" s="41" customFormat="1" ht="15" customHeight="1" x14ac:dyDescent="0.2">
      <c r="B11" s="28">
        <v>25</v>
      </c>
      <c r="C11" s="28">
        <f t="shared" si="0"/>
        <v>25</v>
      </c>
      <c r="D11" s="28">
        <f t="shared" si="3"/>
        <v>808.2</v>
      </c>
      <c r="E11" s="28">
        <f t="shared" si="1"/>
        <v>833.2</v>
      </c>
      <c r="F11" s="28">
        <f t="shared" si="2"/>
        <v>25</v>
      </c>
    </row>
    <row r="12" spans="2:13" s="41" customFormat="1" ht="15" customHeight="1" x14ac:dyDescent="0.2">
      <c r="B12" s="28">
        <v>30</v>
      </c>
      <c r="C12" s="28">
        <f t="shared" si="0"/>
        <v>30</v>
      </c>
      <c r="D12" s="28">
        <f t="shared" si="3"/>
        <v>803.2</v>
      </c>
      <c r="E12" s="28">
        <f t="shared" si="1"/>
        <v>833.2</v>
      </c>
      <c r="F12" s="28">
        <f t="shared" si="2"/>
        <v>30</v>
      </c>
    </row>
    <row r="13" spans="2:13" s="41" customFormat="1" ht="15" customHeight="1" x14ac:dyDescent="0.2">
      <c r="B13" s="28">
        <v>35</v>
      </c>
      <c r="C13" s="28">
        <f t="shared" si="0"/>
        <v>35</v>
      </c>
      <c r="D13" s="28">
        <f t="shared" si="3"/>
        <v>798.2</v>
      </c>
      <c r="E13" s="28">
        <f t="shared" si="1"/>
        <v>833.2</v>
      </c>
      <c r="F13" s="28">
        <f t="shared" si="2"/>
        <v>35</v>
      </c>
    </row>
    <row r="14" spans="2:13" s="41" customFormat="1" ht="15" customHeight="1" x14ac:dyDescent="0.2">
      <c r="B14" s="28">
        <v>40</v>
      </c>
      <c r="C14" s="28">
        <f t="shared" si="0"/>
        <v>40</v>
      </c>
      <c r="D14" s="28">
        <f t="shared" si="3"/>
        <v>793.2</v>
      </c>
      <c r="E14" s="28">
        <f t="shared" si="1"/>
        <v>833.2</v>
      </c>
      <c r="F14" s="28">
        <f t="shared" si="2"/>
        <v>40</v>
      </c>
    </row>
    <row r="15" spans="2:13" s="41" customFormat="1" ht="15" customHeight="1" x14ac:dyDescent="0.2">
      <c r="B15" s="28">
        <v>45</v>
      </c>
      <c r="C15" s="28">
        <f t="shared" si="0"/>
        <v>45</v>
      </c>
      <c r="D15" s="28">
        <f t="shared" si="3"/>
        <v>788.2</v>
      </c>
      <c r="E15" s="28">
        <f t="shared" si="1"/>
        <v>833.2</v>
      </c>
      <c r="F15" s="28">
        <f t="shared" si="2"/>
        <v>45</v>
      </c>
    </row>
    <row r="16" spans="2:13" s="41" customFormat="1" ht="15" customHeight="1" x14ac:dyDescent="0.2">
      <c r="B16" s="28">
        <v>50</v>
      </c>
      <c r="C16" s="28">
        <f t="shared" si="0"/>
        <v>50</v>
      </c>
      <c r="D16" s="28">
        <f t="shared" si="3"/>
        <v>783.2</v>
      </c>
      <c r="E16" s="28">
        <f t="shared" si="1"/>
        <v>833.2</v>
      </c>
      <c r="F16" s="28">
        <f t="shared" si="2"/>
        <v>50</v>
      </c>
    </row>
    <row r="17" spans="2:6" s="41" customFormat="1" ht="15" customHeight="1" x14ac:dyDescent="0.2">
      <c r="B17" s="28">
        <v>55</v>
      </c>
      <c r="C17" s="28">
        <f t="shared" si="0"/>
        <v>55</v>
      </c>
      <c r="D17" s="28">
        <f t="shared" si="3"/>
        <v>778.2</v>
      </c>
      <c r="E17" s="28">
        <f t="shared" si="1"/>
        <v>833.2</v>
      </c>
      <c r="F17" s="28">
        <f t="shared" si="2"/>
        <v>55</v>
      </c>
    </row>
    <row r="18" spans="2:6" s="41" customFormat="1" ht="15" customHeight="1" x14ac:dyDescent="0.2">
      <c r="B18" s="28">
        <v>60</v>
      </c>
      <c r="C18" s="28">
        <f t="shared" si="0"/>
        <v>60</v>
      </c>
      <c r="D18" s="28">
        <f t="shared" si="3"/>
        <v>773.2</v>
      </c>
      <c r="E18" s="28">
        <f t="shared" si="1"/>
        <v>833.2</v>
      </c>
      <c r="F18" s="28">
        <f t="shared" si="2"/>
        <v>60</v>
      </c>
    </row>
    <row r="19" spans="2:6" s="41" customFormat="1" ht="15" customHeight="1" x14ac:dyDescent="0.2">
      <c r="B19" s="28">
        <v>65</v>
      </c>
      <c r="C19" s="28">
        <f t="shared" si="0"/>
        <v>65</v>
      </c>
      <c r="D19" s="28">
        <f t="shared" si="3"/>
        <v>768.2</v>
      </c>
      <c r="E19" s="28">
        <f t="shared" si="1"/>
        <v>833.2</v>
      </c>
      <c r="F19" s="28">
        <f t="shared" si="2"/>
        <v>65</v>
      </c>
    </row>
    <row r="20" spans="2:6" s="41" customFormat="1" ht="15" customHeight="1" x14ac:dyDescent="0.2">
      <c r="B20" s="28">
        <v>70</v>
      </c>
      <c r="C20" s="28">
        <f t="shared" si="0"/>
        <v>70</v>
      </c>
      <c r="D20" s="28">
        <f t="shared" si="3"/>
        <v>763.2</v>
      </c>
      <c r="E20" s="28">
        <f t="shared" si="1"/>
        <v>833.2</v>
      </c>
      <c r="F20" s="28">
        <f t="shared" si="2"/>
        <v>70</v>
      </c>
    </row>
    <row r="21" spans="2:6" s="41" customFormat="1" ht="15" customHeight="1" x14ac:dyDescent="0.2">
      <c r="B21" s="28">
        <v>75</v>
      </c>
      <c r="C21" s="28">
        <f t="shared" si="0"/>
        <v>75</v>
      </c>
      <c r="D21" s="28">
        <f t="shared" si="3"/>
        <v>758.2</v>
      </c>
      <c r="E21" s="28">
        <f t="shared" si="1"/>
        <v>833.2</v>
      </c>
      <c r="F21" s="28">
        <f t="shared" si="2"/>
        <v>75</v>
      </c>
    </row>
    <row r="22" spans="2:6" s="41" customFormat="1" ht="15" customHeight="1" x14ac:dyDescent="0.2">
      <c r="B22" s="28">
        <v>80</v>
      </c>
      <c r="C22" s="28">
        <f t="shared" si="0"/>
        <v>80</v>
      </c>
      <c r="D22" s="28">
        <f t="shared" si="3"/>
        <v>753.2</v>
      </c>
      <c r="E22" s="28">
        <f t="shared" si="1"/>
        <v>833.2</v>
      </c>
      <c r="F22" s="28">
        <f t="shared" si="2"/>
        <v>80</v>
      </c>
    </row>
    <row r="23" spans="2:6" s="41" customFormat="1" ht="15" customHeight="1" x14ac:dyDescent="0.2">
      <c r="B23" s="28">
        <v>85</v>
      </c>
      <c r="C23" s="28">
        <f t="shared" si="0"/>
        <v>85</v>
      </c>
      <c r="D23" s="28">
        <f t="shared" si="3"/>
        <v>748.2</v>
      </c>
      <c r="E23" s="28">
        <f t="shared" si="1"/>
        <v>833.2</v>
      </c>
      <c r="F23" s="28">
        <f t="shared" si="2"/>
        <v>85</v>
      </c>
    </row>
    <row r="24" spans="2:6" s="41" customFormat="1" ht="15" customHeight="1" x14ac:dyDescent="0.2">
      <c r="B24" s="28">
        <v>90</v>
      </c>
      <c r="C24" s="28">
        <f t="shared" si="0"/>
        <v>90</v>
      </c>
      <c r="D24" s="28">
        <f t="shared" si="3"/>
        <v>743.2</v>
      </c>
      <c r="E24" s="28">
        <f t="shared" si="1"/>
        <v>833.2</v>
      </c>
      <c r="F24" s="28">
        <f t="shared" si="2"/>
        <v>90</v>
      </c>
    </row>
    <row r="25" spans="2:6" s="41" customFormat="1" ht="15" customHeight="1" x14ac:dyDescent="0.2">
      <c r="B25" s="28">
        <v>95</v>
      </c>
      <c r="C25" s="28">
        <f t="shared" si="0"/>
        <v>95</v>
      </c>
      <c r="D25" s="28">
        <f t="shared" si="3"/>
        <v>738.2</v>
      </c>
      <c r="E25" s="28">
        <f t="shared" si="1"/>
        <v>833.2</v>
      </c>
      <c r="F25" s="28">
        <f t="shared" si="2"/>
        <v>95</v>
      </c>
    </row>
    <row r="26" spans="2:6" s="41" customFormat="1" ht="15" customHeight="1" x14ac:dyDescent="0.2">
      <c r="B26" s="28">
        <v>100</v>
      </c>
      <c r="C26" s="28">
        <f t="shared" si="0"/>
        <v>100</v>
      </c>
      <c r="D26" s="28">
        <f t="shared" si="3"/>
        <v>733.2</v>
      </c>
      <c r="E26" s="28">
        <f t="shared" si="1"/>
        <v>833.2</v>
      </c>
      <c r="F26" s="28">
        <f t="shared" si="2"/>
        <v>100</v>
      </c>
    </row>
    <row r="27" spans="2:6" s="41" customFormat="1" ht="15" customHeight="1" x14ac:dyDescent="0.2">
      <c r="B27" s="28">
        <v>105</v>
      </c>
      <c r="C27" s="28">
        <f t="shared" si="0"/>
        <v>105</v>
      </c>
      <c r="D27" s="28">
        <f t="shared" si="3"/>
        <v>728.2</v>
      </c>
      <c r="E27" s="28">
        <f t="shared" si="1"/>
        <v>833.2</v>
      </c>
      <c r="F27" s="28">
        <f t="shared" si="2"/>
        <v>105</v>
      </c>
    </row>
    <row r="28" spans="2:6" s="41" customFormat="1" ht="15" customHeight="1" x14ac:dyDescent="0.2">
      <c r="B28" s="28">
        <v>110</v>
      </c>
      <c r="C28" s="28">
        <f t="shared" si="0"/>
        <v>110</v>
      </c>
      <c r="D28" s="28">
        <f t="shared" si="3"/>
        <v>723.2</v>
      </c>
      <c r="E28" s="28">
        <f t="shared" si="1"/>
        <v>833.2</v>
      </c>
      <c r="F28" s="28">
        <f t="shared" si="2"/>
        <v>110</v>
      </c>
    </row>
    <row r="29" spans="2:6" s="41" customFormat="1" ht="15" customHeight="1" x14ac:dyDescent="0.2">
      <c r="B29" s="28">
        <v>115</v>
      </c>
      <c r="C29" s="28">
        <f t="shared" si="0"/>
        <v>115</v>
      </c>
      <c r="D29" s="28">
        <f t="shared" si="3"/>
        <v>718.2</v>
      </c>
      <c r="E29" s="28">
        <f t="shared" si="1"/>
        <v>833.2</v>
      </c>
      <c r="F29" s="28">
        <f t="shared" si="2"/>
        <v>115</v>
      </c>
    </row>
    <row r="30" spans="2:6" s="41" customFormat="1" ht="15" customHeight="1" x14ac:dyDescent="0.2">
      <c r="B30" s="28">
        <v>120</v>
      </c>
      <c r="C30" s="28">
        <f t="shared" si="0"/>
        <v>120</v>
      </c>
      <c r="D30" s="28">
        <f t="shared" si="3"/>
        <v>713.2</v>
      </c>
      <c r="E30" s="28">
        <f t="shared" si="1"/>
        <v>833.2</v>
      </c>
      <c r="F30" s="28">
        <f t="shared" si="2"/>
        <v>120</v>
      </c>
    </row>
    <row r="31" spans="2:6" s="41" customFormat="1" ht="15" customHeight="1" x14ac:dyDescent="0.2">
      <c r="B31" s="28">
        <v>125</v>
      </c>
      <c r="C31" s="28">
        <f t="shared" si="0"/>
        <v>125</v>
      </c>
      <c r="D31" s="28">
        <f t="shared" si="3"/>
        <v>708.2</v>
      </c>
      <c r="E31" s="28">
        <f t="shared" si="1"/>
        <v>833.2</v>
      </c>
      <c r="F31" s="28">
        <f t="shared" si="2"/>
        <v>125</v>
      </c>
    </row>
    <row r="32" spans="2:6" s="41" customFormat="1" ht="15" customHeight="1" x14ac:dyDescent="0.2">
      <c r="B32" s="28">
        <v>130</v>
      </c>
      <c r="C32" s="28">
        <f t="shared" si="0"/>
        <v>130</v>
      </c>
      <c r="D32" s="28">
        <f t="shared" si="3"/>
        <v>703.2</v>
      </c>
      <c r="E32" s="28">
        <f t="shared" si="1"/>
        <v>833.2</v>
      </c>
      <c r="F32" s="28">
        <f t="shared" si="2"/>
        <v>130</v>
      </c>
    </row>
    <row r="33" spans="2:6" s="41" customFormat="1" ht="15" customHeight="1" x14ac:dyDescent="0.2">
      <c r="B33" s="28">
        <v>135</v>
      </c>
      <c r="C33" s="28">
        <f t="shared" si="0"/>
        <v>135</v>
      </c>
      <c r="D33" s="28">
        <f t="shared" si="3"/>
        <v>698.2</v>
      </c>
      <c r="E33" s="28">
        <f t="shared" si="1"/>
        <v>833.2</v>
      </c>
      <c r="F33" s="28">
        <f t="shared" si="2"/>
        <v>135</v>
      </c>
    </row>
    <row r="34" spans="2:6" s="41" customFormat="1" ht="15" customHeight="1" x14ac:dyDescent="0.2">
      <c r="B34" s="28">
        <v>140</v>
      </c>
      <c r="C34" s="28">
        <f t="shared" si="0"/>
        <v>140</v>
      </c>
      <c r="D34" s="28">
        <f t="shared" si="3"/>
        <v>693.2</v>
      </c>
      <c r="E34" s="28">
        <f t="shared" si="1"/>
        <v>833.2</v>
      </c>
      <c r="F34" s="28">
        <f t="shared" si="2"/>
        <v>140</v>
      </c>
    </row>
    <row r="35" spans="2:6" s="41" customFormat="1" ht="15" customHeight="1" x14ac:dyDescent="0.2">
      <c r="B35" s="28">
        <v>145</v>
      </c>
      <c r="C35" s="28">
        <f t="shared" si="0"/>
        <v>145</v>
      </c>
      <c r="D35" s="28">
        <f t="shared" si="3"/>
        <v>688.2</v>
      </c>
      <c r="E35" s="28">
        <f t="shared" si="1"/>
        <v>833.2</v>
      </c>
      <c r="F35" s="28">
        <f t="shared" si="2"/>
        <v>145</v>
      </c>
    </row>
    <row r="36" spans="2:6" s="41" customFormat="1" ht="15" customHeight="1" x14ac:dyDescent="0.2">
      <c r="B36" s="28">
        <v>150</v>
      </c>
      <c r="C36" s="28">
        <f t="shared" si="0"/>
        <v>150</v>
      </c>
      <c r="D36" s="28">
        <f t="shared" si="3"/>
        <v>683.2</v>
      </c>
      <c r="E36" s="28">
        <f t="shared" si="1"/>
        <v>833.2</v>
      </c>
      <c r="F36" s="28">
        <f t="shared" si="2"/>
        <v>150</v>
      </c>
    </row>
    <row r="37" spans="2:6" s="41" customFormat="1" ht="15" customHeight="1" x14ac:dyDescent="0.2">
      <c r="B37" s="28">
        <v>155</v>
      </c>
      <c r="C37" s="28">
        <f t="shared" si="0"/>
        <v>155</v>
      </c>
      <c r="D37" s="28">
        <f t="shared" si="3"/>
        <v>678.2</v>
      </c>
      <c r="E37" s="28">
        <f t="shared" si="1"/>
        <v>833.2</v>
      </c>
      <c r="F37" s="28">
        <f t="shared" si="2"/>
        <v>155</v>
      </c>
    </row>
    <row r="38" spans="2:6" s="41" customFormat="1" ht="15" customHeight="1" x14ac:dyDescent="0.2">
      <c r="B38" s="28">
        <v>160</v>
      </c>
      <c r="C38" s="28">
        <f t="shared" si="0"/>
        <v>160</v>
      </c>
      <c r="D38" s="28">
        <f t="shared" si="3"/>
        <v>673.2</v>
      </c>
      <c r="E38" s="28">
        <f t="shared" si="1"/>
        <v>833.2</v>
      </c>
      <c r="F38" s="28">
        <f t="shared" si="2"/>
        <v>160</v>
      </c>
    </row>
    <row r="39" spans="2:6" s="41" customFormat="1" ht="15" customHeight="1" x14ac:dyDescent="0.2">
      <c r="B39" s="28">
        <v>165</v>
      </c>
      <c r="C39" s="28">
        <f t="shared" si="0"/>
        <v>165</v>
      </c>
      <c r="D39" s="28">
        <f t="shared" si="3"/>
        <v>668.2</v>
      </c>
      <c r="E39" s="28">
        <f t="shared" si="1"/>
        <v>833.2</v>
      </c>
      <c r="F39" s="28">
        <f t="shared" si="2"/>
        <v>165</v>
      </c>
    </row>
    <row r="40" spans="2:6" s="41" customFormat="1" ht="15" customHeight="1" x14ac:dyDescent="0.2">
      <c r="B40" s="28">
        <v>170</v>
      </c>
      <c r="C40" s="28">
        <f t="shared" si="0"/>
        <v>170</v>
      </c>
      <c r="D40" s="28">
        <f t="shared" si="3"/>
        <v>663.2</v>
      </c>
      <c r="E40" s="28">
        <f t="shared" si="1"/>
        <v>833.2</v>
      </c>
      <c r="F40" s="28">
        <f t="shared" si="2"/>
        <v>170</v>
      </c>
    </row>
    <row r="41" spans="2:6" s="41" customFormat="1" ht="15" customHeight="1" x14ac:dyDescent="0.2">
      <c r="B41" s="28">
        <v>175</v>
      </c>
      <c r="C41" s="28">
        <f t="shared" si="0"/>
        <v>175</v>
      </c>
      <c r="D41" s="28">
        <f t="shared" si="3"/>
        <v>658.2</v>
      </c>
      <c r="E41" s="28">
        <f t="shared" si="1"/>
        <v>833.2</v>
      </c>
      <c r="F41" s="28">
        <f t="shared" si="2"/>
        <v>175</v>
      </c>
    </row>
    <row r="42" spans="2:6" s="41" customFormat="1" ht="15" customHeight="1" x14ac:dyDescent="0.2">
      <c r="B42" s="28">
        <v>180</v>
      </c>
      <c r="C42" s="28">
        <f t="shared" si="0"/>
        <v>180</v>
      </c>
      <c r="D42" s="28">
        <f t="shared" si="3"/>
        <v>653.20000000000005</v>
      </c>
      <c r="E42" s="28">
        <f t="shared" si="1"/>
        <v>833.2</v>
      </c>
      <c r="F42" s="28">
        <f t="shared" si="2"/>
        <v>180</v>
      </c>
    </row>
    <row r="43" spans="2:6" s="41" customFormat="1" ht="15" customHeight="1" x14ac:dyDescent="0.2">
      <c r="B43" s="28">
        <v>185</v>
      </c>
      <c r="C43" s="28">
        <f t="shared" si="0"/>
        <v>185</v>
      </c>
      <c r="D43" s="28">
        <f t="shared" si="3"/>
        <v>648.20000000000005</v>
      </c>
      <c r="E43" s="28">
        <f t="shared" si="1"/>
        <v>833.2</v>
      </c>
      <c r="F43" s="28">
        <f t="shared" si="2"/>
        <v>185</v>
      </c>
    </row>
    <row r="44" spans="2:6" s="41" customFormat="1" ht="15" customHeight="1" x14ac:dyDescent="0.2">
      <c r="B44" s="28">
        <v>190</v>
      </c>
      <c r="C44" s="28">
        <f t="shared" si="0"/>
        <v>190</v>
      </c>
      <c r="D44" s="28">
        <f t="shared" si="3"/>
        <v>643.20000000000005</v>
      </c>
      <c r="E44" s="28">
        <f t="shared" si="1"/>
        <v>833.2</v>
      </c>
      <c r="F44" s="28">
        <f t="shared" si="2"/>
        <v>190</v>
      </c>
    </row>
    <row r="45" spans="2:6" s="41" customFormat="1" ht="15" customHeight="1" x14ac:dyDescent="0.2">
      <c r="B45" s="28">
        <v>195</v>
      </c>
      <c r="C45" s="28">
        <f t="shared" si="0"/>
        <v>195</v>
      </c>
      <c r="D45" s="28">
        <f t="shared" si="3"/>
        <v>638.20000000000005</v>
      </c>
      <c r="E45" s="28">
        <f t="shared" si="1"/>
        <v>833.2</v>
      </c>
      <c r="F45" s="28">
        <f t="shared" si="2"/>
        <v>195</v>
      </c>
    </row>
    <row r="46" spans="2:6" s="41" customFormat="1" ht="15" customHeight="1" x14ac:dyDescent="0.2">
      <c r="B46" s="28">
        <v>200</v>
      </c>
      <c r="C46" s="28">
        <f t="shared" si="0"/>
        <v>200</v>
      </c>
      <c r="D46" s="28">
        <f t="shared" si="3"/>
        <v>633.20000000000005</v>
      </c>
      <c r="E46" s="28">
        <f t="shared" si="1"/>
        <v>833.2</v>
      </c>
      <c r="F46" s="28">
        <f t="shared" si="2"/>
        <v>200</v>
      </c>
    </row>
    <row r="47" spans="2:6" s="41" customFormat="1" ht="15" customHeight="1" x14ac:dyDescent="0.2">
      <c r="B47" s="28">
        <v>205</v>
      </c>
      <c r="C47" s="28">
        <f t="shared" si="0"/>
        <v>205</v>
      </c>
      <c r="D47" s="28">
        <f t="shared" si="3"/>
        <v>628.20000000000005</v>
      </c>
      <c r="E47" s="28">
        <f t="shared" si="1"/>
        <v>833.2</v>
      </c>
      <c r="F47" s="28">
        <f t="shared" si="2"/>
        <v>205</v>
      </c>
    </row>
    <row r="48" spans="2:6" s="41" customFormat="1" ht="15" customHeight="1" x14ac:dyDescent="0.2">
      <c r="B48" s="28">
        <v>210</v>
      </c>
      <c r="C48" s="28">
        <f t="shared" si="0"/>
        <v>210</v>
      </c>
      <c r="D48" s="28">
        <f t="shared" si="3"/>
        <v>623.20000000000005</v>
      </c>
      <c r="E48" s="28">
        <f t="shared" si="1"/>
        <v>833.2</v>
      </c>
      <c r="F48" s="28">
        <f t="shared" si="2"/>
        <v>210</v>
      </c>
    </row>
    <row r="49" spans="2:6" s="41" customFormat="1" ht="15" customHeight="1" x14ac:dyDescent="0.2">
      <c r="B49" s="28">
        <v>215</v>
      </c>
      <c r="C49" s="28">
        <f t="shared" si="0"/>
        <v>215</v>
      </c>
      <c r="D49" s="28">
        <f t="shared" si="3"/>
        <v>618.20000000000005</v>
      </c>
      <c r="E49" s="28">
        <f t="shared" si="1"/>
        <v>833.2</v>
      </c>
      <c r="F49" s="28">
        <f t="shared" si="2"/>
        <v>215</v>
      </c>
    </row>
    <row r="50" spans="2:6" s="41" customFormat="1" ht="15" customHeight="1" x14ac:dyDescent="0.2">
      <c r="B50" s="28">
        <v>220</v>
      </c>
      <c r="C50" s="28">
        <f t="shared" si="0"/>
        <v>220</v>
      </c>
      <c r="D50" s="28">
        <f t="shared" si="3"/>
        <v>613.20000000000005</v>
      </c>
      <c r="E50" s="28">
        <f t="shared" si="1"/>
        <v>833.2</v>
      </c>
      <c r="F50" s="28">
        <f t="shared" si="2"/>
        <v>220</v>
      </c>
    </row>
    <row r="51" spans="2:6" s="41" customFormat="1" ht="15" customHeight="1" x14ac:dyDescent="0.2">
      <c r="B51" s="28">
        <v>225</v>
      </c>
      <c r="C51" s="28">
        <f t="shared" si="0"/>
        <v>225</v>
      </c>
      <c r="D51" s="28">
        <f t="shared" si="3"/>
        <v>608.20000000000005</v>
      </c>
      <c r="E51" s="28">
        <f t="shared" si="1"/>
        <v>833.2</v>
      </c>
      <c r="F51" s="28">
        <f t="shared" si="2"/>
        <v>225</v>
      </c>
    </row>
    <row r="52" spans="2:6" s="41" customFormat="1" ht="15" customHeight="1" x14ac:dyDescent="0.2">
      <c r="B52" s="28">
        <v>230</v>
      </c>
      <c r="C52" s="28">
        <f t="shared" si="0"/>
        <v>230</v>
      </c>
      <c r="D52" s="28">
        <f t="shared" si="3"/>
        <v>603.20000000000005</v>
      </c>
      <c r="E52" s="28">
        <f t="shared" si="1"/>
        <v>833.2</v>
      </c>
      <c r="F52" s="28">
        <f t="shared" si="2"/>
        <v>230</v>
      </c>
    </row>
    <row r="53" spans="2:6" s="41" customFormat="1" ht="15" customHeight="1" x14ac:dyDescent="0.2">
      <c r="B53" s="28">
        <v>235</v>
      </c>
      <c r="C53" s="28">
        <f t="shared" si="0"/>
        <v>235</v>
      </c>
      <c r="D53" s="28">
        <f t="shared" si="3"/>
        <v>598.20000000000005</v>
      </c>
      <c r="E53" s="28">
        <f t="shared" si="1"/>
        <v>833.2</v>
      </c>
      <c r="F53" s="28">
        <f t="shared" si="2"/>
        <v>235</v>
      </c>
    </row>
    <row r="54" spans="2:6" s="41" customFormat="1" ht="15" customHeight="1" x14ac:dyDescent="0.2">
      <c r="B54" s="28">
        <v>240</v>
      </c>
      <c r="C54" s="28">
        <f t="shared" si="0"/>
        <v>240</v>
      </c>
      <c r="D54" s="28">
        <f t="shared" si="3"/>
        <v>593.20000000000005</v>
      </c>
      <c r="E54" s="28">
        <f t="shared" si="1"/>
        <v>833.2</v>
      </c>
      <c r="F54" s="28">
        <f t="shared" si="2"/>
        <v>240</v>
      </c>
    </row>
    <row r="55" spans="2:6" s="41" customFormat="1" ht="15" customHeight="1" x14ac:dyDescent="0.2">
      <c r="B55" s="28">
        <v>245</v>
      </c>
      <c r="C55" s="28">
        <f t="shared" si="0"/>
        <v>245</v>
      </c>
      <c r="D55" s="28">
        <f t="shared" si="3"/>
        <v>588.20000000000005</v>
      </c>
      <c r="E55" s="28">
        <f t="shared" si="1"/>
        <v>833.2</v>
      </c>
      <c r="F55" s="28">
        <f t="shared" si="2"/>
        <v>245</v>
      </c>
    </row>
    <row r="56" spans="2:6" s="41" customFormat="1" ht="15" customHeight="1" x14ac:dyDescent="0.2">
      <c r="B56" s="28">
        <v>250</v>
      </c>
      <c r="C56" s="28">
        <f t="shared" si="0"/>
        <v>250</v>
      </c>
      <c r="D56" s="28">
        <f t="shared" si="3"/>
        <v>583.20000000000005</v>
      </c>
      <c r="E56" s="28">
        <f t="shared" si="1"/>
        <v>833.2</v>
      </c>
      <c r="F56" s="28">
        <f t="shared" si="2"/>
        <v>250</v>
      </c>
    </row>
    <row r="57" spans="2:6" s="41" customFormat="1" ht="15" customHeight="1" x14ac:dyDescent="0.2">
      <c r="B57" s="28">
        <v>255</v>
      </c>
      <c r="C57" s="28">
        <f t="shared" si="0"/>
        <v>255</v>
      </c>
      <c r="D57" s="28">
        <f t="shared" si="3"/>
        <v>578.20000000000005</v>
      </c>
      <c r="E57" s="28">
        <f t="shared" si="1"/>
        <v>833.2</v>
      </c>
      <c r="F57" s="28">
        <f t="shared" si="2"/>
        <v>255</v>
      </c>
    </row>
    <row r="58" spans="2:6" s="41" customFormat="1" ht="15" customHeight="1" x14ac:dyDescent="0.2">
      <c r="B58" s="28">
        <v>260</v>
      </c>
      <c r="C58" s="28">
        <f t="shared" si="0"/>
        <v>260</v>
      </c>
      <c r="D58" s="28">
        <f t="shared" si="3"/>
        <v>573.20000000000005</v>
      </c>
      <c r="E58" s="28">
        <f t="shared" si="1"/>
        <v>833.2</v>
      </c>
      <c r="F58" s="28">
        <f t="shared" si="2"/>
        <v>260</v>
      </c>
    </row>
    <row r="59" spans="2:6" s="41" customFormat="1" ht="15" customHeight="1" x14ac:dyDescent="0.2">
      <c r="B59" s="28">
        <v>265</v>
      </c>
      <c r="C59" s="28">
        <f t="shared" si="0"/>
        <v>265</v>
      </c>
      <c r="D59" s="28">
        <f t="shared" si="3"/>
        <v>568.20000000000005</v>
      </c>
      <c r="E59" s="28">
        <f t="shared" si="1"/>
        <v>833.2</v>
      </c>
      <c r="F59" s="28">
        <f t="shared" si="2"/>
        <v>265</v>
      </c>
    </row>
    <row r="60" spans="2:6" s="41" customFormat="1" ht="15" customHeight="1" x14ac:dyDescent="0.2">
      <c r="B60" s="28">
        <v>270</v>
      </c>
      <c r="C60" s="28">
        <f t="shared" si="0"/>
        <v>270</v>
      </c>
      <c r="D60" s="28">
        <f t="shared" si="3"/>
        <v>563.20000000000005</v>
      </c>
      <c r="E60" s="28">
        <f t="shared" si="1"/>
        <v>833.2</v>
      </c>
      <c r="F60" s="28">
        <f t="shared" si="2"/>
        <v>270</v>
      </c>
    </row>
    <row r="61" spans="2:6" s="41" customFormat="1" ht="15" customHeight="1" x14ac:dyDescent="0.2">
      <c r="B61" s="28">
        <v>275</v>
      </c>
      <c r="C61" s="28">
        <f t="shared" si="0"/>
        <v>275</v>
      </c>
      <c r="D61" s="28">
        <f t="shared" si="3"/>
        <v>558.20000000000005</v>
      </c>
      <c r="E61" s="28">
        <f t="shared" si="1"/>
        <v>833.2</v>
      </c>
      <c r="F61" s="28">
        <f t="shared" si="2"/>
        <v>275</v>
      </c>
    </row>
    <row r="62" spans="2:6" s="41" customFormat="1" ht="15" customHeight="1" x14ac:dyDescent="0.2">
      <c r="B62" s="28">
        <v>280</v>
      </c>
      <c r="C62" s="28">
        <f t="shared" si="0"/>
        <v>280</v>
      </c>
      <c r="D62" s="28">
        <f t="shared" si="3"/>
        <v>553.20000000000005</v>
      </c>
      <c r="E62" s="28">
        <f t="shared" si="1"/>
        <v>833.2</v>
      </c>
      <c r="F62" s="28">
        <f t="shared" si="2"/>
        <v>280</v>
      </c>
    </row>
    <row r="63" spans="2:6" s="41" customFormat="1" ht="15" customHeight="1" x14ac:dyDescent="0.2">
      <c r="B63" s="28">
        <v>285</v>
      </c>
      <c r="C63" s="28">
        <f t="shared" si="0"/>
        <v>285</v>
      </c>
      <c r="D63" s="28">
        <f t="shared" si="3"/>
        <v>548.20000000000005</v>
      </c>
      <c r="E63" s="28">
        <f t="shared" si="1"/>
        <v>833.2</v>
      </c>
      <c r="F63" s="28">
        <f t="shared" si="2"/>
        <v>285</v>
      </c>
    </row>
    <row r="64" spans="2:6" s="41" customFormat="1" ht="15" customHeight="1" x14ac:dyDescent="0.2">
      <c r="B64" s="28">
        <v>290</v>
      </c>
      <c r="C64" s="28">
        <f t="shared" si="0"/>
        <v>290</v>
      </c>
      <c r="D64" s="28">
        <f t="shared" si="3"/>
        <v>543.20000000000005</v>
      </c>
      <c r="E64" s="28">
        <f t="shared" si="1"/>
        <v>833.2</v>
      </c>
      <c r="F64" s="28">
        <f t="shared" si="2"/>
        <v>290</v>
      </c>
    </row>
    <row r="65" spans="2:6" s="41" customFormat="1" ht="15" customHeight="1" x14ac:dyDescent="0.2">
      <c r="B65" s="28">
        <v>295</v>
      </c>
      <c r="C65" s="28">
        <f t="shared" si="0"/>
        <v>295</v>
      </c>
      <c r="D65" s="28">
        <f t="shared" si="3"/>
        <v>538.20000000000005</v>
      </c>
      <c r="E65" s="28">
        <f t="shared" si="1"/>
        <v>833.2</v>
      </c>
      <c r="F65" s="28">
        <f t="shared" si="2"/>
        <v>295</v>
      </c>
    </row>
    <row r="66" spans="2:6" s="41" customFormat="1" ht="15" customHeight="1" x14ac:dyDescent="0.2">
      <c r="B66" s="28">
        <v>300</v>
      </c>
      <c r="C66" s="28">
        <f t="shared" si="0"/>
        <v>300</v>
      </c>
      <c r="D66" s="28">
        <f t="shared" si="3"/>
        <v>533.20000000000005</v>
      </c>
      <c r="E66" s="28">
        <f t="shared" si="1"/>
        <v>833.2</v>
      </c>
      <c r="F66" s="28">
        <f t="shared" si="2"/>
        <v>300</v>
      </c>
    </row>
    <row r="67" spans="2:6" s="41" customFormat="1" ht="15" customHeight="1" x14ac:dyDescent="0.2">
      <c r="B67" s="28">
        <v>305</v>
      </c>
      <c r="C67" s="28">
        <f t="shared" si="0"/>
        <v>305</v>
      </c>
      <c r="D67" s="28">
        <f t="shared" si="3"/>
        <v>528.20000000000005</v>
      </c>
      <c r="E67" s="28">
        <f t="shared" si="1"/>
        <v>833.2</v>
      </c>
      <c r="F67" s="28">
        <f t="shared" si="2"/>
        <v>305</v>
      </c>
    </row>
    <row r="68" spans="2:6" s="41" customFormat="1" ht="15" customHeight="1" x14ac:dyDescent="0.2">
      <c r="B68" s="28">
        <v>310</v>
      </c>
      <c r="C68" s="28">
        <f t="shared" si="0"/>
        <v>310</v>
      </c>
      <c r="D68" s="28">
        <f t="shared" si="3"/>
        <v>523.20000000000005</v>
      </c>
      <c r="E68" s="28">
        <f t="shared" si="1"/>
        <v>833.2</v>
      </c>
      <c r="F68" s="28">
        <f t="shared" si="2"/>
        <v>310</v>
      </c>
    </row>
    <row r="69" spans="2:6" s="41" customFormat="1" ht="15" customHeight="1" x14ac:dyDescent="0.2">
      <c r="B69" s="28">
        <v>315</v>
      </c>
      <c r="C69" s="28">
        <f t="shared" si="0"/>
        <v>315</v>
      </c>
      <c r="D69" s="28">
        <f t="shared" si="3"/>
        <v>518.20000000000005</v>
      </c>
      <c r="E69" s="28">
        <f t="shared" si="1"/>
        <v>833.2</v>
      </c>
      <c r="F69" s="28">
        <f t="shared" si="2"/>
        <v>315</v>
      </c>
    </row>
    <row r="70" spans="2:6" s="41" customFormat="1" ht="15" customHeight="1" x14ac:dyDescent="0.2">
      <c r="B70" s="28">
        <v>320</v>
      </c>
      <c r="C70" s="28">
        <f t="shared" ref="C70:C133" si="4">+B70</f>
        <v>320</v>
      </c>
      <c r="D70" s="28">
        <f t="shared" si="3"/>
        <v>513.20000000000005</v>
      </c>
      <c r="E70" s="28">
        <f t="shared" si="1"/>
        <v>833.2</v>
      </c>
      <c r="F70" s="28">
        <f t="shared" si="2"/>
        <v>320</v>
      </c>
    </row>
    <row r="71" spans="2:6" s="41" customFormat="1" ht="15" customHeight="1" x14ac:dyDescent="0.2">
      <c r="B71" s="28">
        <v>325</v>
      </c>
      <c r="C71" s="28">
        <f t="shared" si="4"/>
        <v>325</v>
      </c>
      <c r="D71" s="28">
        <f t="shared" si="3"/>
        <v>508.20000000000005</v>
      </c>
      <c r="E71" s="28">
        <f t="shared" ref="E71:E135" si="5">D71+B71</f>
        <v>833.2</v>
      </c>
      <c r="F71" s="28">
        <f t="shared" ref="F71:F134" si="6">E71-D71</f>
        <v>325</v>
      </c>
    </row>
    <row r="72" spans="2:6" s="41" customFormat="1" ht="15" customHeight="1" x14ac:dyDescent="0.2">
      <c r="B72" s="28">
        <v>330</v>
      </c>
      <c r="C72" s="28">
        <f t="shared" si="4"/>
        <v>330</v>
      </c>
      <c r="D72" s="28">
        <f t="shared" ref="D72:D135" si="7">$B$4-C72</f>
        <v>503.20000000000005</v>
      </c>
      <c r="E72" s="28">
        <f t="shared" si="5"/>
        <v>833.2</v>
      </c>
      <c r="F72" s="28">
        <f t="shared" si="6"/>
        <v>330</v>
      </c>
    </row>
    <row r="73" spans="2:6" s="41" customFormat="1" ht="15" customHeight="1" x14ac:dyDescent="0.2">
      <c r="B73" s="28">
        <v>335</v>
      </c>
      <c r="C73" s="28">
        <f t="shared" si="4"/>
        <v>335</v>
      </c>
      <c r="D73" s="28">
        <f t="shared" si="7"/>
        <v>498.20000000000005</v>
      </c>
      <c r="E73" s="28">
        <f t="shared" si="5"/>
        <v>833.2</v>
      </c>
      <c r="F73" s="28">
        <f t="shared" si="6"/>
        <v>335</v>
      </c>
    </row>
    <row r="74" spans="2:6" s="41" customFormat="1" ht="15" customHeight="1" x14ac:dyDescent="0.2">
      <c r="B74" s="28">
        <v>340</v>
      </c>
      <c r="C74" s="28">
        <f t="shared" si="4"/>
        <v>340</v>
      </c>
      <c r="D74" s="28">
        <f t="shared" si="7"/>
        <v>493.20000000000005</v>
      </c>
      <c r="E74" s="28">
        <f t="shared" si="5"/>
        <v>833.2</v>
      </c>
      <c r="F74" s="28">
        <f t="shared" si="6"/>
        <v>340</v>
      </c>
    </row>
    <row r="75" spans="2:6" s="41" customFormat="1" ht="15" customHeight="1" x14ac:dyDescent="0.2">
      <c r="B75" s="28">
        <v>345</v>
      </c>
      <c r="C75" s="28">
        <f t="shared" si="4"/>
        <v>345</v>
      </c>
      <c r="D75" s="28">
        <f t="shared" si="7"/>
        <v>488.20000000000005</v>
      </c>
      <c r="E75" s="28">
        <f t="shared" si="5"/>
        <v>833.2</v>
      </c>
      <c r="F75" s="28">
        <f t="shared" si="6"/>
        <v>345</v>
      </c>
    </row>
    <row r="76" spans="2:6" s="41" customFormat="1" ht="15" customHeight="1" x14ac:dyDescent="0.2">
      <c r="B76" s="28">
        <v>350</v>
      </c>
      <c r="C76" s="28">
        <f t="shared" si="4"/>
        <v>350</v>
      </c>
      <c r="D76" s="28">
        <f t="shared" si="7"/>
        <v>483.20000000000005</v>
      </c>
      <c r="E76" s="28">
        <f t="shared" si="5"/>
        <v>833.2</v>
      </c>
      <c r="F76" s="28">
        <f t="shared" si="6"/>
        <v>350</v>
      </c>
    </row>
    <row r="77" spans="2:6" s="41" customFormat="1" ht="15" customHeight="1" x14ac:dyDescent="0.2">
      <c r="B77" s="28">
        <v>355</v>
      </c>
      <c r="C77" s="28">
        <f t="shared" si="4"/>
        <v>355</v>
      </c>
      <c r="D77" s="28">
        <f t="shared" si="7"/>
        <v>478.20000000000005</v>
      </c>
      <c r="E77" s="28">
        <f t="shared" si="5"/>
        <v>833.2</v>
      </c>
      <c r="F77" s="28">
        <f t="shared" si="6"/>
        <v>355</v>
      </c>
    </row>
    <row r="78" spans="2:6" s="41" customFormat="1" ht="15" customHeight="1" x14ac:dyDescent="0.2">
      <c r="B78" s="28">
        <v>360</v>
      </c>
      <c r="C78" s="28">
        <f t="shared" si="4"/>
        <v>360</v>
      </c>
      <c r="D78" s="28">
        <f t="shared" si="7"/>
        <v>473.20000000000005</v>
      </c>
      <c r="E78" s="28">
        <f t="shared" si="5"/>
        <v>833.2</v>
      </c>
      <c r="F78" s="28">
        <f t="shared" si="6"/>
        <v>360</v>
      </c>
    </row>
    <row r="79" spans="2:6" s="41" customFormat="1" ht="15" customHeight="1" x14ac:dyDescent="0.2">
      <c r="B79" s="28">
        <v>365</v>
      </c>
      <c r="C79" s="28">
        <f t="shared" si="4"/>
        <v>365</v>
      </c>
      <c r="D79" s="28">
        <f t="shared" si="7"/>
        <v>468.20000000000005</v>
      </c>
      <c r="E79" s="28">
        <f t="shared" si="5"/>
        <v>833.2</v>
      </c>
      <c r="F79" s="28">
        <f t="shared" si="6"/>
        <v>365</v>
      </c>
    </row>
    <row r="80" spans="2:6" s="41" customFormat="1" ht="15" customHeight="1" x14ac:dyDescent="0.2">
      <c r="B80" s="28">
        <v>370</v>
      </c>
      <c r="C80" s="28">
        <f t="shared" si="4"/>
        <v>370</v>
      </c>
      <c r="D80" s="28">
        <f t="shared" si="7"/>
        <v>463.20000000000005</v>
      </c>
      <c r="E80" s="28">
        <f t="shared" si="5"/>
        <v>833.2</v>
      </c>
      <c r="F80" s="28">
        <f t="shared" si="6"/>
        <v>370</v>
      </c>
    </row>
    <row r="81" spans="2:6" s="41" customFormat="1" ht="15" customHeight="1" x14ac:dyDescent="0.2">
      <c r="B81" s="28">
        <v>375</v>
      </c>
      <c r="C81" s="28">
        <f t="shared" si="4"/>
        <v>375</v>
      </c>
      <c r="D81" s="28">
        <f t="shared" si="7"/>
        <v>458.20000000000005</v>
      </c>
      <c r="E81" s="28">
        <f t="shared" si="5"/>
        <v>833.2</v>
      </c>
      <c r="F81" s="28">
        <f t="shared" si="6"/>
        <v>375</v>
      </c>
    </row>
    <row r="82" spans="2:6" s="41" customFormat="1" ht="15" customHeight="1" x14ac:dyDescent="0.2">
      <c r="B82" s="28">
        <v>380</v>
      </c>
      <c r="C82" s="28">
        <f t="shared" si="4"/>
        <v>380</v>
      </c>
      <c r="D82" s="28">
        <f t="shared" si="7"/>
        <v>453.20000000000005</v>
      </c>
      <c r="E82" s="28">
        <f t="shared" si="5"/>
        <v>833.2</v>
      </c>
      <c r="F82" s="28">
        <f t="shared" si="6"/>
        <v>380</v>
      </c>
    </row>
    <row r="83" spans="2:6" s="41" customFormat="1" ht="15" customHeight="1" x14ac:dyDescent="0.2">
      <c r="B83" s="28">
        <v>385</v>
      </c>
      <c r="C83" s="28">
        <f t="shared" si="4"/>
        <v>385</v>
      </c>
      <c r="D83" s="28">
        <f t="shared" si="7"/>
        <v>448.20000000000005</v>
      </c>
      <c r="E83" s="28">
        <f t="shared" si="5"/>
        <v>833.2</v>
      </c>
      <c r="F83" s="28">
        <f t="shared" si="6"/>
        <v>385</v>
      </c>
    </row>
    <row r="84" spans="2:6" s="41" customFormat="1" ht="15" customHeight="1" x14ac:dyDescent="0.2">
      <c r="B84" s="28">
        <v>390</v>
      </c>
      <c r="C84" s="28">
        <f t="shared" si="4"/>
        <v>390</v>
      </c>
      <c r="D84" s="28">
        <f t="shared" si="7"/>
        <v>443.20000000000005</v>
      </c>
      <c r="E84" s="28">
        <f t="shared" si="5"/>
        <v>833.2</v>
      </c>
      <c r="F84" s="28">
        <f t="shared" si="6"/>
        <v>390</v>
      </c>
    </row>
    <row r="85" spans="2:6" s="41" customFormat="1" ht="15" customHeight="1" x14ac:dyDescent="0.2">
      <c r="B85" s="28">
        <v>395</v>
      </c>
      <c r="C85" s="28">
        <f t="shared" si="4"/>
        <v>395</v>
      </c>
      <c r="D85" s="28">
        <f t="shared" si="7"/>
        <v>438.20000000000005</v>
      </c>
      <c r="E85" s="28">
        <f t="shared" si="5"/>
        <v>833.2</v>
      </c>
      <c r="F85" s="28">
        <f t="shared" si="6"/>
        <v>395</v>
      </c>
    </row>
    <row r="86" spans="2:6" s="41" customFormat="1" ht="15" customHeight="1" x14ac:dyDescent="0.2">
      <c r="B86" s="28">
        <v>400</v>
      </c>
      <c r="C86" s="28">
        <f t="shared" si="4"/>
        <v>400</v>
      </c>
      <c r="D86" s="28">
        <f t="shared" si="7"/>
        <v>433.20000000000005</v>
      </c>
      <c r="E86" s="28">
        <f t="shared" si="5"/>
        <v>833.2</v>
      </c>
      <c r="F86" s="28">
        <f t="shared" si="6"/>
        <v>400</v>
      </c>
    </row>
    <row r="87" spans="2:6" s="41" customFormat="1" ht="15" customHeight="1" x14ac:dyDescent="0.2">
      <c r="B87" s="28">
        <v>405</v>
      </c>
      <c r="C87" s="28">
        <f t="shared" si="4"/>
        <v>405</v>
      </c>
      <c r="D87" s="28">
        <f t="shared" si="7"/>
        <v>428.20000000000005</v>
      </c>
      <c r="E87" s="28">
        <f t="shared" si="5"/>
        <v>833.2</v>
      </c>
      <c r="F87" s="28">
        <f t="shared" si="6"/>
        <v>405</v>
      </c>
    </row>
    <row r="88" spans="2:6" s="41" customFormat="1" ht="15" customHeight="1" x14ac:dyDescent="0.2">
      <c r="B88" s="28">
        <v>410</v>
      </c>
      <c r="C88" s="28">
        <f t="shared" si="4"/>
        <v>410</v>
      </c>
      <c r="D88" s="28">
        <f t="shared" si="7"/>
        <v>423.20000000000005</v>
      </c>
      <c r="E88" s="28">
        <f t="shared" si="5"/>
        <v>833.2</v>
      </c>
      <c r="F88" s="28">
        <f t="shared" si="6"/>
        <v>410</v>
      </c>
    </row>
    <row r="89" spans="2:6" s="41" customFormat="1" ht="15" customHeight="1" x14ac:dyDescent="0.2">
      <c r="B89" s="28">
        <v>415</v>
      </c>
      <c r="C89" s="28">
        <f t="shared" si="4"/>
        <v>415</v>
      </c>
      <c r="D89" s="28">
        <f t="shared" si="7"/>
        <v>418.20000000000005</v>
      </c>
      <c r="E89" s="28">
        <f t="shared" si="5"/>
        <v>833.2</v>
      </c>
      <c r="F89" s="28">
        <f t="shared" si="6"/>
        <v>415</v>
      </c>
    </row>
    <row r="90" spans="2:6" s="41" customFormat="1" ht="15" customHeight="1" x14ac:dyDescent="0.2">
      <c r="B90" s="28">
        <v>420</v>
      </c>
      <c r="C90" s="28">
        <f t="shared" si="4"/>
        <v>420</v>
      </c>
      <c r="D90" s="28">
        <f t="shared" si="7"/>
        <v>413.20000000000005</v>
      </c>
      <c r="E90" s="28">
        <f t="shared" si="5"/>
        <v>833.2</v>
      </c>
      <c r="F90" s="28">
        <f t="shared" si="6"/>
        <v>420</v>
      </c>
    </row>
    <row r="91" spans="2:6" s="41" customFormat="1" ht="15" customHeight="1" x14ac:dyDescent="0.2">
      <c r="B91" s="28">
        <v>425</v>
      </c>
      <c r="C91" s="28">
        <f t="shared" si="4"/>
        <v>425</v>
      </c>
      <c r="D91" s="28">
        <f t="shared" si="7"/>
        <v>408.20000000000005</v>
      </c>
      <c r="E91" s="28">
        <f t="shared" si="5"/>
        <v>833.2</v>
      </c>
      <c r="F91" s="28">
        <f t="shared" si="6"/>
        <v>425</v>
      </c>
    </row>
    <row r="92" spans="2:6" s="41" customFormat="1" ht="15" customHeight="1" x14ac:dyDescent="0.2">
      <c r="B92" s="28">
        <v>430</v>
      </c>
      <c r="C92" s="28">
        <f t="shared" si="4"/>
        <v>430</v>
      </c>
      <c r="D92" s="28">
        <f t="shared" si="7"/>
        <v>403.20000000000005</v>
      </c>
      <c r="E92" s="28">
        <f t="shared" si="5"/>
        <v>833.2</v>
      </c>
      <c r="F92" s="28">
        <f t="shared" si="6"/>
        <v>430</v>
      </c>
    </row>
    <row r="93" spans="2:6" s="41" customFormat="1" ht="15" customHeight="1" x14ac:dyDescent="0.2">
      <c r="B93" s="28">
        <v>435</v>
      </c>
      <c r="C93" s="28">
        <f t="shared" si="4"/>
        <v>435</v>
      </c>
      <c r="D93" s="28">
        <f t="shared" si="7"/>
        <v>398.20000000000005</v>
      </c>
      <c r="E93" s="28">
        <f t="shared" si="5"/>
        <v>833.2</v>
      </c>
      <c r="F93" s="28">
        <f t="shared" si="6"/>
        <v>435</v>
      </c>
    </row>
    <row r="94" spans="2:6" s="41" customFormat="1" ht="15" customHeight="1" x14ac:dyDescent="0.2">
      <c r="B94" s="28">
        <v>440</v>
      </c>
      <c r="C94" s="28">
        <f t="shared" si="4"/>
        <v>440</v>
      </c>
      <c r="D94" s="28">
        <f t="shared" si="7"/>
        <v>393.20000000000005</v>
      </c>
      <c r="E94" s="28">
        <f t="shared" si="5"/>
        <v>833.2</v>
      </c>
      <c r="F94" s="28">
        <f t="shared" si="6"/>
        <v>440</v>
      </c>
    </row>
    <row r="95" spans="2:6" s="41" customFormat="1" ht="15" customHeight="1" x14ac:dyDescent="0.2">
      <c r="B95" s="28">
        <v>445</v>
      </c>
      <c r="C95" s="28">
        <f t="shared" si="4"/>
        <v>445</v>
      </c>
      <c r="D95" s="28">
        <f t="shared" si="7"/>
        <v>388.20000000000005</v>
      </c>
      <c r="E95" s="28">
        <f t="shared" si="5"/>
        <v>833.2</v>
      </c>
      <c r="F95" s="28">
        <f t="shared" si="6"/>
        <v>445</v>
      </c>
    </row>
    <row r="96" spans="2:6" s="41" customFormat="1" ht="15" customHeight="1" x14ac:dyDescent="0.2">
      <c r="B96" s="28">
        <v>450</v>
      </c>
      <c r="C96" s="28">
        <f t="shared" si="4"/>
        <v>450</v>
      </c>
      <c r="D96" s="28">
        <f t="shared" si="7"/>
        <v>383.20000000000005</v>
      </c>
      <c r="E96" s="28">
        <f t="shared" si="5"/>
        <v>833.2</v>
      </c>
      <c r="F96" s="28">
        <f t="shared" si="6"/>
        <v>450</v>
      </c>
    </row>
    <row r="97" spans="2:6" s="41" customFormat="1" ht="15" customHeight="1" x14ac:dyDescent="0.2">
      <c r="B97" s="28">
        <v>455</v>
      </c>
      <c r="C97" s="28">
        <f t="shared" si="4"/>
        <v>455</v>
      </c>
      <c r="D97" s="28">
        <f t="shared" si="7"/>
        <v>378.20000000000005</v>
      </c>
      <c r="E97" s="28">
        <f t="shared" si="5"/>
        <v>833.2</v>
      </c>
      <c r="F97" s="28">
        <f t="shared" si="6"/>
        <v>455</v>
      </c>
    </row>
    <row r="98" spans="2:6" s="41" customFormat="1" ht="15" customHeight="1" x14ac:dyDescent="0.2">
      <c r="B98" s="28">
        <v>460</v>
      </c>
      <c r="C98" s="28">
        <f t="shared" si="4"/>
        <v>460</v>
      </c>
      <c r="D98" s="28">
        <f t="shared" si="7"/>
        <v>373.20000000000005</v>
      </c>
      <c r="E98" s="28">
        <f t="shared" si="5"/>
        <v>833.2</v>
      </c>
      <c r="F98" s="28">
        <f t="shared" si="6"/>
        <v>460</v>
      </c>
    </row>
    <row r="99" spans="2:6" s="41" customFormat="1" ht="15" customHeight="1" x14ac:dyDescent="0.2">
      <c r="B99" s="28">
        <v>465</v>
      </c>
      <c r="C99" s="28">
        <f t="shared" si="4"/>
        <v>465</v>
      </c>
      <c r="D99" s="28">
        <f t="shared" si="7"/>
        <v>368.20000000000005</v>
      </c>
      <c r="E99" s="28">
        <f t="shared" si="5"/>
        <v>833.2</v>
      </c>
      <c r="F99" s="28">
        <f t="shared" si="6"/>
        <v>465</v>
      </c>
    </row>
    <row r="100" spans="2:6" s="41" customFormat="1" ht="15" customHeight="1" x14ac:dyDescent="0.2">
      <c r="B100" s="28">
        <v>470</v>
      </c>
      <c r="C100" s="28">
        <f t="shared" si="4"/>
        <v>470</v>
      </c>
      <c r="D100" s="28">
        <f t="shared" si="7"/>
        <v>363.20000000000005</v>
      </c>
      <c r="E100" s="28">
        <f t="shared" si="5"/>
        <v>833.2</v>
      </c>
      <c r="F100" s="28">
        <f t="shared" si="6"/>
        <v>470</v>
      </c>
    </row>
    <row r="101" spans="2:6" s="41" customFormat="1" ht="15" customHeight="1" x14ac:dyDescent="0.2">
      <c r="B101" s="28">
        <v>475</v>
      </c>
      <c r="C101" s="28">
        <f t="shared" si="4"/>
        <v>475</v>
      </c>
      <c r="D101" s="28">
        <f t="shared" si="7"/>
        <v>358.20000000000005</v>
      </c>
      <c r="E101" s="28">
        <f t="shared" si="5"/>
        <v>833.2</v>
      </c>
      <c r="F101" s="28">
        <f t="shared" si="6"/>
        <v>475</v>
      </c>
    </row>
    <row r="102" spans="2:6" s="41" customFormat="1" ht="15" customHeight="1" x14ac:dyDescent="0.2">
      <c r="B102" s="28">
        <v>480</v>
      </c>
      <c r="C102" s="28">
        <f t="shared" si="4"/>
        <v>480</v>
      </c>
      <c r="D102" s="28">
        <f t="shared" si="7"/>
        <v>353.20000000000005</v>
      </c>
      <c r="E102" s="28">
        <f t="shared" si="5"/>
        <v>833.2</v>
      </c>
      <c r="F102" s="28">
        <f t="shared" si="6"/>
        <v>480</v>
      </c>
    </row>
    <row r="103" spans="2:6" s="41" customFormat="1" ht="15" customHeight="1" x14ac:dyDescent="0.2">
      <c r="B103" s="28">
        <v>485</v>
      </c>
      <c r="C103" s="28">
        <f t="shared" si="4"/>
        <v>485</v>
      </c>
      <c r="D103" s="28">
        <f t="shared" si="7"/>
        <v>348.20000000000005</v>
      </c>
      <c r="E103" s="28">
        <f t="shared" si="5"/>
        <v>833.2</v>
      </c>
      <c r="F103" s="28">
        <f t="shared" si="6"/>
        <v>485</v>
      </c>
    </row>
    <row r="104" spans="2:6" s="41" customFormat="1" ht="15" customHeight="1" x14ac:dyDescent="0.2">
      <c r="B104" s="28">
        <v>490</v>
      </c>
      <c r="C104" s="28">
        <f t="shared" si="4"/>
        <v>490</v>
      </c>
      <c r="D104" s="28">
        <f t="shared" si="7"/>
        <v>343.20000000000005</v>
      </c>
      <c r="E104" s="28">
        <f t="shared" si="5"/>
        <v>833.2</v>
      </c>
      <c r="F104" s="28">
        <f t="shared" si="6"/>
        <v>490</v>
      </c>
    </row>
    <row r="105" spans="2:6" s="41" customFormat="1" ht="15" customHeight="1" x14ac:dyDescent="0.2">
      <c r="B105" s="28">
        <v>495</v>
      </c>
      <c r="C105" s="28">
        <f t="shared" si="4"/>
        <v>495</v>
      </c>
      <c r="D105" s="28">
        <f t="shared" si="7"/>
        <v>338.20000000000005</v>
      </c>
      <c r="E105" s="28">
        <f t="shared" si="5"/>
        <v>833.2</v>
      </c>
      <c r="F105" s="28">
        <f t="shared" si="6"/>
        <v>495</v>
      </c>
    </row>
    <row r="106" spans="2:6" s="41" customFormat="1" ht="15" customHeight="1" x14ac:dyDescent="0.2">
      <c r="B106" s="28">
        <v>500</v>
      </c>
      <c r="C106" s="28">
        <f t="shared" si="4"/>
        <v>500</v>
      </c>
      <c r="D106" s="28">
        <f t="shared" si="7"/>
        <v>333.20000000000005</v>
      </c>
      <c r="E106" s="28">
        <f t="shared" si="5"/>
        <v>833.2</v>
      </c>
      <c r="F106" s="28">
        <f t="shared" si="6"/>
        <v>500</v>
      </c>
    </row>
    <row r="107" spans="2:6" s="41" customFormat="1" ht="15" customHeight="1" x14ac:dyDescent="0.2">
      <c r="B107" s="28">
        <v>505</v>
      </c>
      <c r="C107" s="28">
        <f t="shared" si="4"/>
        <v>505</v>
      </c>
      <c r="D107" s="28">
        <f t="shared" si="7"/>
        <v>328.20000000000005</v>
      </c>
      <c r="E107" s="28">
        <f t="shared" si="5"/>
        <v>833.2</v>
      </c>
      <c r="F107" s="28">
        <f t="shared" si="6"/>
        <v>505</v>
      </c>
    </row>
    <row r="108" spans="2:6" s="41" customFormat="1" ht="15" customHeight="1" x14ac:dyDescent="0.2">
      <c r="B108" s="28">
        <v>510</v>
      </c>
      <c r="C108" s="28">
        <f t="shared" si="4"/>
        <v>510</v>
      </c>
      <c r="D108" s="28">
        <f t="shared" si="7"/>
        <v>323.20000000000005</v>
      </c>
      <c r="E108" s="28">
        <f t="shared" si="5"/>
        <v>833.2</v>
      </c>
      <c r="F108" s="28">
        <f t="shared" si="6"/>
        <v>510</v>
      </c>
    </row>
    <row r="109" spans="2:6" s="41" customFormat="1" ht="15" customHeight="1" x14ac:dyDescent="0.2">
      <c r="B109" s="28">
        <v>515</v>
      </c>
      <c r="C109" s="28">
        <f t="shared" si="4"/>
        <v>515</v>
      </c>
      <c r="D109" s="28">
        <f t="shared" si="7"/>
        <v>318.20000000000005</v>
      </c>
      <c r="E109" s="28">
        <f t="shared" si="5"/>
        <v>833.2</v>
      </c>
      <c r="F109" s="28">
        <f t="shared" si="6"/>
        <v>515</v>
      </c>
    </row>
    <row r="110" spans="2:6" s="41" customFormat="1" ht="15" customHeight="1" x14ac:dyDescent="0.2">
      <c r="B110" s="28">
        <v>520</v>
      </c>
      <c r="C110" s="28">
        <f t="shared" si="4"/>
        <v>520</v>
      </c>
      <c r="D110" s="28">
        <f t="shared" si="7"/>
        <v>313.20000000000005</v>
      </c>
      <c r="E110" s="28">
        <f t="shared" si="5"/>
        <v>833.2</v>
      </c>
      <c r="F110" s="28">
        <f t="shared" si="6"/>
        <v>520</v>
      </c>
    </row>
    <row r="111" spans="2:6" s="41" customFormat="1" ht="15" customHeight="1" x14ac:dyDescent="0.2">
      <c r="B111" s="28">
        <v>525</v>
      </c>
      <c r="C111" s="28">
        <f t="shared" si="4"/>
        <v>525</v>
      </c>
      <c r="D111" s="28">
        <f t="shared" si="7"/>
        <v>308.20000000000005</v>
      </c>
      <c r="E111" s="28">
        <f t="shared" si="5"/>
        <v>833.2</v>
      </c>
      <c r="F111" s="28">
        <f t="shared" si="6"/>
        <v>525</v>
      </c>
    </row>
    <row r="112" spans="2:6" s="41" customFormat="1" ht="15" customHeight="1" x14ac:dyDescent="0.2">
      <c r="B112" s="28">
        <v>530</v>
      </c>
      <c r="C112" s="28">
        <f t="shared" si="4"/>
        <v>530</v>
      </c>
      <c r="D112" s="28">
        <f t="shared" si="7"/>
        <v>303.20000000000005</v>
      </c>
      <c r="E112" s="28">
        <f t="shared" si="5"/>
        <v>833.2</v>
      </c>
      <c r="F112" s="28">
        <f t="shared" si="6"/>
        <v>530</v>
      </c>
    </row>
    <row r="113" spans="2:6" s="41" customFormat="1" ht="15" customHeight="1" x14ac:dyDescent="0.2">
      <c r="B113" s="28">
        <v>535</v>
      </c>
      <c r="C113" s="28">
        <f t="shared" si="4"/>
        <v>535</v>
      </c>
      <c r="D113" s="28">
        <f t="shared" si="7"/>
        <v>298.20000000000005</v>
      </c>
      <c r="E113" s="28">
        <f t="shared" si="5"/>
        <v>833.2</v>
      </c>
      <c r="F113" s="28">
        <f t="shared" si="6"/>
        <v>535</v>
      </c>
    </row>
    <row r="114" spans="2:6" s="41" customFormat="1" ht="15" customHeight="1" x14ac:dyDescent="0.2">
      <c r="B114" s="28">
        <v>540</v>
      </c>
      <c r="C114" s="28">
        <f t="shared" si="4"/>
        <v>540</v>
      </c>
      <c r="D114" s="28">
        <f t="shared" si="7"/>
        <v>293.20000000000005</v>
      </c>
      <c r="E114" s="28">
        <f t="shared" si="5"/>
        <v>833.2</v>
      </c>
      <c r="F114" s="28">
        <f t="shared" si="6"/>
        <v>540</v>
      </c>
    </row>
    <row r="115" spans="2:6" s="41" customFormat="1" ht="15" customHeight="1" x14ac:dyDescent="0.2">
      <c r="B115" s="28">
        <v>545</v>
      </c>
      <c r="C115" s="28">
        <f t="shared" si="4"/>
        <v>545</v>
      </c>
      <c r="D115" s="28">
        <f t="shared" si="7"/>
        <v>288.20000000000005</v>
      </c>
      <c r="E115" s="28">
        <f t="shared" si="5"/>
        <v>833.2</v>
      </c>
      <c r="F115" s="28">
        <f t="shared" si="6"/>
        <v>545</v>
      </c>
    </row>
    <row r="116" spans="2:6" s="41" customFormat="1" ht="15" customHeight="1" x14ac:dyDescent="0.2">
      <c r="B116" s="28">
        <v>550</v>
      </c>
      <c r="C116" s="28">
        <f t="shared" si="4"/>
        <v>550</v>
      </c>
      <c r="D116" s="28">
        <f t="shared" si="7"/>
        <v>283.20000000000005</v>
      </c>
      <c r="E116" s="28">
        <f t="shared" si="5"/>
        <v>833.2</v>
      </c>
      <c r="F116" s="28">
        <f t="shared" si="6"/>
        <v>550</v>
      </c>
    </row>
    <row r="117" spans="2:6" s="41" customFormat="1" ht="15" customHeight="1" x14ac:dyDescent="0.2">
      <c r="B117" s="28">
        <v>555</v>
      </c>
      <c r="C117" s="28">
        <f t="shared" si="4"/>
        <v>555</v>
      </c>
      <c r="D117" s="28">
        <f t="shared" si="7"/>
        <v>278.20000000000005</v>
      </c>
      <c r="E117" s="28">
        <f t="shared" si="5"/>
        <v>833.2</v>
      </c>
      <c r="F117" s="28">
        <f t="shared" si="6"/>
        <v>555</v>
      </c>
    </row>
    <row r="118" spans="2:6" s="41" customFormat="1" ht="15" customHeight="1" x14ac:dyDescent="0.2">
      <c r="B118" s="28">
        <v>560</v>
      </c>
      <c r="C118" s="28">
        <f t="shared" si="4"/>
        <v>560</v>
      </c>
      <c r="D118" s="28">
        <f t="shared" si="7"/>
        <v>273.20000000000005</v>
      </c>
      <c r="E118" s="28">
        <f t="shared" si="5"/>
        <v>833.2</v>
      </c>
      <c r="F118" s="28">
        <f t="shared" si="6"/>
        <v>560</v>
      </c>
    </row>
    <row r="119" spans="2:6" s="41" customFormat="1" ht="15" customHeight="1" x14ac:dyDescent="0.2">
      <c r="B119" s="28">
        <v>565</v>
      </c>
      <c r="C119" s="28">
        <f t="shared" si="4"/>
        <v>565</v>
      </c>
      <c r="D119" s="28">
        <f t="shared" si="7"/>
        <v>268.20000000000005</v>
      </c>
      <c r="E119" s="28">
        <f t="shared" si="5"/>
        <v>833.2</v>
      </c>
      <c r="F119" s="28">
        <f t="shared" si="6"/>
        <v>565</v>
      </c>
    </row>
    <row r="120" spans="2:6" s="41" customFormat="1" ht="15" customHeight="1" x14ac:dyDescent="0.2">
      <c r="B120" s="28">
        <v>570</v>
      </c>
      <c r="C120" s="28">
        <f t="shared" si="4"/>
        <v>570</v>
      </c>
      <c r="D120" s="28">
        <f t="shared" si="7"/>
        <v>263.20000000000005</v>
      </c>
      <c r="E120" s="28">
        <f t="shared" si="5"/>
        <v>833.2</v>
      </c>
      <c r="F120" s="28">
        <f t="shared" si="6"/>
        <v>570</v>
      </c>
    </row>
    <row r="121" spans="2:6" s="41" customFormat="1" ht="15" customHeight="1" x14ac:dyDescent="0.2">
      <c r="B121" s="28">
        <v>575</v>
      </c>
      <c r="C121" s="28">
        <f t="shared" si="4"/>
        <v>575</v>
      </c>
      <c r="D121" s="28">
        <f t="shared" si="7"/>
        <v>258.20000000000005</v>
      </c>
      <c r="E121" s="28">
        <f t="shared" si="5"/>
        <v>833.2</v>
      </c>
      <c r="F121" s="28">
        <f t="shared" si="6"/>
        <v>575</v>
      </c>
    </row>
    <row r="122" spans="2:6" s="41" customFormat="1" ht="15" customHeight="1" x14ac:dyDescent="0.2">
      <c r="B122" s="28">
        <v>580</v>
      </c>
      <c r="C122" s="28">
        <f t="shared" si="4"/>
        <v>580</v>
      </c>
      <c r="D122" s="28">
        <f t="shared" si="7"/>
        <v>253.20000000000005</v>
      </c>
      <c r="E122" s="28">
        <f t="shared" si="5"/>
        <v>833.2</v>
      </c>
      <c r="F122" s="28">
        <f t="shared" si="6"/>
        <v>580</v>
      </c>
    </row>
    <row r="123" spans="2:6" s="41" customFormat="1" ht="15" customHeight="1" x14ac:dyDescent="0.2">
      <c r="B123" s="28">
        <v>585</v>
      </c>
      <c r="C123" s="28">
        <f t="shared" si="4"/>
        <v>585</v>
      </c>
      <c r="D123" s="28">
        <f t="shared" si="7"/>
        <v>248.20000000000005</v>
      </c>
      <c r="E123" s="28">
        <f t="shared" si="5"/>
        <v>833.2</v>
      </c>
      <c r="F123" s="28">
        <f t="shared" si="6"/>
        <v>585</v>
      </c>
    </row>
    <row r="124" spans="2:6" s="41" customFormat="1" ht="15" customHeight="1" x14ac:dyDescent="0.2">
      <c r="B124" s="28">
        <v>590</v>
      </c>
      <c r="C124" s="28">
        <f t="shared" si="4"/>
        <v>590</v>
      </c>
      <c r="D124" s="28">
        <f t="shared" si="7"/>
        <v>243.20000000000005</v>
      </c>
      <c r="E124" s="28">
        <f t="shared" si="5"/>
        <v>833.2</v>
      </c>
      <c r="F124" s="28">
        <f t="shared" si="6"/>
        <v>590</v>
      </c>
    </row>
    <row r="125" spans="2:6" s="41" customFormat="1" ht="15" customHeight="1" x14ac:dyDescent="0.2">
      <c r="B125" s="28">
        <v>595</v>
      </c>
      <c r="C125" s="28">
        <f t="shared" si="4"/>
        <v>595</v>
      </c>
      <c r="D125" s="28">
        <f t="shared" si="7"/>
        <v>238.20000000000005</v>
      </c>
      <c r="E125" s="28">
        <f t="shared" si="5"/>
        <v>833.2</v>
      </c>
      <c r="F125" s="28">
        <f t="shared" si="6"/>
        <v>595</v>
      </c>
    </row>
    <row r="126" spans="2:6" s="41" customFormat="1" ht="15" customHeight="1" x14ac:dyDescent="0.2">
      <c r="B126" s="28">
        <v>600</v>
      </c>
      <c r="C126" s="28">
        <f t="shared" si="4"/>
        <v>600</v>
      </c>
      <c r="D126" s="28">
        <f t="shared" si="7"/>
        <v>233.20000000000005</v>
      </c>
      <c r="E126" s="28">
        <f t="shared" si="5"/>
        <v>833.2</v>
      </c>
      <c r="F126" s="28">
        <f t="shared" si="6"/>
        <v>600</v>
      </c>
    </row>
    <row r="127" spans="2:6" s="41" customFormat="1" ht="15" customHeight="1" x14ac:dyDescent="0.2">
      <c r="B127" s="28">
        <v>605</v>
      </c>
      <c r="C127" s="28">
        <f t="shared" si="4"/>
        <v>605</v>
      </c>
      <c r="D127" s="28">
        <f t="shared" si="7"/>
        <v>228.20000000000005</v>
      </c>
      <c r="E127" s="28">
        <f t="shared" si="5"/>
        <v>833.2</v>
      </c>
      <c r="F127" s="28">
        <f t="shared" si="6"/>
        <v>605</v>
      </c>
    </row>
    <row r="128" spans="2:6" s="41" customFormat="1" ht="15" customHeight="1" x14ac:dyDescent="0.2">
      <c r="B128" s="28">
        <v>610</v>
      </c>
      <c r="C128" s="28">
        <f t="shared" si="4"/>
        <v>610</v>
      </c>
      <c r="D128" s="28">
        <f t="shared" si="7"/>
        <v>223.20000000000005</v>
      </c>
      <c r="E128" s="28">
        <f t="shared" si="5"/>
        <v>833.2</v>
      </c>
      <c r="F128" s="28">
        <f t="shared" si="6"/>
        <v>610</v>
      </c>
    </row>
    <row r="129" spans="2:6" s="41" customFormat="1" ht="15" customHeight="1" x14ac:dyDescent="0.2">
      <c r="B129" s="28">
        <v>615</v>
      </c>
      <c r="C129" s="28">
        <f t="shared" si="4"/>
        <v>615</v>
      </c>
      <c r="D129" s="28">
        <f t="shared" si="7"/>
        <v>218.20000000000005</v>
      </c>
      <c r="E129" s="28">
        <f t="shared" si="5"/>
        <v>833.2</v>
      </c>
      <c r="F129" s="28">
        <f t="shared" si="6"/>
        <v>615</v>
      </c>
    </row>
    <row r="130" spans="2:6" s="41" customFormat="1" ht="15" customHeight="1" x14ac:dyDescent="0.2">
      <c r="B130" s="28">
        <v>620</v>
      </c>
      <c r="C130" s="28">
        <f t="shared" si="4"/>
        <v>620</v>
      </c>
      <c r="D130" s="28">
        <f t="shared" si="7"/>
        <v>213.20000000000005</v>
      </c>
      <c r="E130" s="28">
        <f t="shared" si="5"/>
        <v>833.2</v>
      </c>
      <c r="F130" s="28">
        <f t="shared" si="6"/>
        <v>620</v>
      </c>
    </row>
    <row r="131" spans="2:6" s="41" customFormat="1" ht="15" customHeight="1" x14ac:dyDescent="0.2">
      <c r="B131" s="28">
        <v>625</v>
      </c>
      <c r="C131" s="28">
        <f t="shared" si="4"/>
        <v>625</v>
      </c>
      <c r="D131" s="28">
        <f t="shared" si="7"/>
        <v>208.20000000000005</v>
      </c>
      <c r="E131" s="28">
        <f t="shared" si="5"/>
        <v>833.2</v>
      </c>
      <c r="F131" s="28">
        <f t="shared" si="6"/>
        <v>625</v>
      </c>
    </row>
    <row r="132" spans="2:6" s="41" customFormat="1" ht="15" customHeight="1" x14ac:dyDescent="0.2">
      <c r="B132" s="28">
        <v>630</v>
      </c>
      <c r="C132" s="28">
        <f t="shared" si="4"/>
        <v>630</v>
      </c>
      <c r="D132" s="28">
        <f t="shared" si="7"/>
        <v>203.20000000000005</v>
      </c>
      <c r="E132" s="28">
        <f t="shared" si="5"/>
        <v>833.2</v>
      </c>
      <c r="F132" s="28">
        <f t="shared" si="6"/>
        <v>630</v>
      </c>
    </row>
    <row r="133" spans="2:6" s="41" customFormat="1" ht="15" customHeight="1" x14ac:dyDescent="0.2">
      <c r="B133" s="28">
        <v>635</v>
      </c>
      <c r="C133" s="28">
        <f t="shared" si="4"/>
        <v>635</v>
      </c>
      <c r="D133" s="28">
        <f t="shared" si="7"/>
        <v>198.20000000000005</v>
      </c>
      <c r="E133" s="28">
        <f t="shared" si="5"/>
        <v>833.2</v>
      </c>
      <c r="F133" s="28">
        <f t="shared" si="6"/>
        <v>635</v>
      </c>
    </row>
    <row r="134" spans="2:6" s="41" customFormat="1" ht="15" customHeight="1" x14ac:dyDescent="0.2">
      <c r="B134" s="28">
        <v>640</v>
      </c>
      <c r="C134" s="28">
        <f t="shared" ref="C134:C164" si="8">+B134</f>
        <v>640</v>
      </c>
      <c r="D134" s="28">
        <f t="shared" si="7"/>
        <v>193.20000000000005</v>
      </c>
      <c r="E134" s="28">
        <f t="shared" si="5"/>
        <v>833.2</v>
      </c>
      <c r="F134" s="28">
        <f t="shared" si="6"/>
        <v>640</v>
      </c>
    </row>
    <row r="135" spans="2:6" s="41" customFormat="1" ht="15" customHeight="1" x14ac:dyDescent="0.2">
      <c r="B135" s="28">
        <v>645</v>
      </c>
      <c r="C135" s="28">
        <f t="shared" si="8"/>
        <v>645</v>
      </c>
      <c r="D135" s="28">
        <f t="shared" si="7"/>
        <v>188.20000000000005</v>
      </c>
      <c r="E135" s="28">
        <f t="shared" si="5"/>
        <v>833.2</v>
      </c>
      <c r="F135" s="28">
        <f t="shared" ref="F135:F173" si="9">E135-D135</f>
        <v>645</v>
      </c>
    </row>
    <row r="136" spans="2:6" s="41" customFormat="1" ht="15" customHeight="1" x14ac:dyDescent="0.2">
      <c r="B136" s="28">
        <v>650</v>
      </c>
      <c r="C136" s="28">
        <f t="shared" si="8"/>
        <v>650</v>
      </c>
      <c r="D136" s="28">
        <f t="shared" ref="D136:D173" si="10">$B$4-C136</f>
        <v>183.20000000000005</v>
      </c>
      <c r="E136" s="28">
        <f>D136+B136</f>
        <v>833.2</v>
      </c>
      <c r="F136" s="28">
        <f t="shared" si="9"/>
        <v>650</v>
      </c>
    </row>
    <row r="137" spans="2:6" s="41" customFormat="1" ht="15" customHeight="1" x14ac:dyDescent="0.2">
      <c r="B137" s="28">
        <v>655</v>
      </c>
      <c r="C137" s="28">
        <f t="shared" si="8"/>
        <v>655</v>
      </c>
      <c r="D137" s="28">
        <f t="shared" si="10"/>
        <v>178.20000000000005</v>
      </c>
      <c r="E137" s="28">
        <f t="shared" ref="E137:E164" si="11">D137+B137</f>
        <v>833.2</v>
      </c>
      <c r="F137" s="28">
        <f t="shared" si="9"/>
        <v>655</v>
      </c>
    </row>
    <row r="138" spans="2:6" s="41" customFormat="1" ht="15" customHeight="1" x14ac:dyDescent="0.2">
      <c r="B138" s="28">
        <v>660</v>
      </c>
      <c r="C138" s="28">
        <f t="shared" si="8"/>
        <v>660</v>
      </c>
      <c r="D138" s="28">
        <f t="shared" si="10"/>
        <v>173.20000000000005</v>
      </c>
      <c r="E138" s="28">
        <f t="shared" si="11"/>
        <v>833.2</v>
      </c>
      <c r="F138" s="28">
        <f t="shared" si="9"/>
        <v>660</v>
      </c>
    </row>
    <row r="139" spans="2:6" s="41" customFormat="1" ht="15" customHeight="1" x14ac:dyDescent="0.2">
      <c r="B139" s="28">
        <v>665</v>
      </c>
      <c r="C139" s="28">
        <f t="shared" si="8"/>
        <v>665</v>
      </c>
      <c r="D139" s="28">
        <f t="shared" si="10"/>
        <v>168.20000000000005</v>
      </c>
      <c r="E139" s="28">
        <f t="shared" si="11"/>
        <v>833.2</v>
      </c>
      <c r="F139" s="28">
        <f t="shared" si="9"/>
        <v>665</v>
      </c>
    </row>
    <row r="140" spans="2:6" s="41" customFormat="1" ht="15" customHeight="1" x14ac:dyDescent="0.2">
      <c r="B140" s="28">
        <v>670</v>
      </c>
      <c r="C140" s="28">
        <f t="shared" si="8"/>
        <v>670</v>
      </c>
      <c r="D140" s="28">
        <f t="shared" si="10"/>
        <v>163.20000000000005</v>
      </c>
      <c r="E140" s="28">
        <f t="shared" si="11"/>
        <v>833.2</v>
      </c>
      <c r="F140" s="28">
        <f t="shared" si="9"/>
        <v>670</v>
      </c>
    </row>
    <row r="141" spans="2:6" s="41" customFormat="1" ht="15" customHeight="1" x14ac:dyDescent="0.2">
      <c r="B141" s="28">
        <v>675</v>
      </c>
      <c r="C141" s="28">
        <f t="shared" si="8"/>
        <v>675</v>
      </c>
      <c r="D141" s="28">
        <f t="shared" si="10"/>
        <v>158.20000000000005</v>
      </c>
      <c r="E141" s="28">
        <f t="shared" si="11"/>
        <v>833.2</v>
      </c>
      <c r="F141" s="28">
        <f t="shared" si="9"/>
        <v>675</v>
      </c>
    </row>
    <row r="142" spans="2:6" s="41" customFormat="1" ht="15" customHeight="1" x14ac:dyDescent="0.2">
      <c r="B142" s="28">
        <v>680</v>
      </c>
      <c r="C142" s="28">
        <f t="shared" si="8"/>
        <v>680</v>
      </c>
      <c r="D142" s="28">
        <f t="shared" si="10"/>
        <v>153.20000000000005</v>
      </c>
      <c r="E142" s="28">
        <f t="shared" si="11"/>
        <v>833.2</v>
      </c>
      <c r="F142" s="28">
        <f t="shared" si="9"/>
        <v>680</v>
      </c>
    </row>
    <row r="143" spans="2:6" s="41" customFormat="1" ht="15" customHeight="1" x14ac:dyDescent="0.2">
      <c r="B143" s="28">
        <v>685</v>
      </c>
      <c r="C143" s="28">
        <f t="shared" si="8"/>
        <v>685</v>
      </c>
      <c r="D143" s="28">
        <f t="shared" si="10"/>
        <v>148.20000000000005</v>
      </c>
      <c r="E143" s="28">
        <f t="shared" si="11"/>
        <v>833.2</v>
      </c>
      <c r="F143" s="28">
        <f t="shared" si="9"/>
        <v>685</v>
      </c>
    </row>
    <row r="144" spans="2:6" s="41" customFormat="1" ht="15" customHeight="1" x14ac:dyDescent="0.2">
      <c r="B144" s="28">
        <v>690</v>
      </c>
      <c r="C144" s="28">
        <f t="shared" si="8"/>
        <v>690</v>
      </c>
      <c r="D144" s="28">
        <f t="shared" si="10"/>
        <v>143.20000000000005</v>
      </c>
      <c r="E144" s="28">
        <f t="shared" si="11"/>
        <v>833.2</v>
      </c>
      <c r="F144" s="28">
        <f t="shared" si="9"/>
        <v>690</v>
      </c>
    </row>
    <row r="145" spans="2:6" s="41" customFormat="1" ht="15" customHeight="1" x14ac:dyDescent="0.2">
      <c r="B145" s="28">
        <v>695</v>
      </c>
      <c r="C145" s="28">
        <f t="shared" si="8"/>
        <v>695</v>
      </c>
      <c r="D145" s="28">
        <f t="shared" si="10"/>
        <v>138.20000000000005</v>
      </c>
      <c r="E145" s="28">
        <f t="shared" si="11"/>
        <v>833.2</v>
      </c>
      <c r="F145" s="28">
        <f t="shared" si="9"/>
        <v>695</v>
      </c>
    </row>
    <row r="146" spans="2:6" s="41" customFormat="1" ht="15" customHeight="1" x14ac:dyDescent="0.2">
      <c r="B146" s="28">
        <v>700</v>
      </c>
      <c r="C146" s="28">
        <f t="shared" si="8"/>
        <v>700</v>
      </c>
      <c r="D146" s="28">
        <f t="shared" si="10"/>
        <v>133.20000000000005</v>
      </c>
      <c r="E146" s="28">
        <f t="shared" si="11"/>
        <v>833.2</v>
      </c>
      <c r="F146" s="28">
        <f t="shared" si="9"/>
        <v>700</v>
      </c>
    </row>
    <row r="147" spans="2:6" s="41" customFormat="1" ht="15" customHeight="1" x14ac:dyDescent="0.2">
      <c r="B147" s="28">
        <v>705</v>
      </c>
      <c r="C147" s="28">
        <f t="shared" si="8"/>
        <v>705</v>
      </c>
      <c r="D147" s="28">
        <f t="shared" si="10"/>
        <v>128.20000000000005</v>
      </c>
      <c r="E147" s="28">
        <f t="shared" si="11"/>
        <v>833.2</v>
      </c>
      <c r="F147" s="28">
        <f t="shared" si="9"/>
        <v>705</v>
      </c>
    </row>
    <row r="148" spans="2:6" s="41" customFormat="1" ht="15" customHeight="1" x14ac:dyDescent="0.2">
      <c r="B148" s="28">
        <v>710</v>
      </c>
      <c r="C148" s="28">
        <f t="shared" si="8"/>
        <v>710</v>
      </c>
      <c r="D148" s="28">
        <f t="shared" si="10"/>
        <v>123.20000000000005</v>
      </c>
      <c r="E148" s="28">
        <f t="shared" si="11"/>
        <v>833.2</v>
      </c>
      <c r="F148" s="28">
        <f t="shared" si="9"/>
        <v>710</v>
      </c>
    </row>
    <row r="149" spans="2:6" s="41" customFormat="1" ht="15" customHeight="1" x14ac:dyDescent="0.2">
      <c r="B149" s="28">
        <v>715</v>
      </c>
      <c r="C149" s="28">
        <f t="shared" si="8"/>
        <v>715</v>
      </c>
      <c r="D149" s="28">
        <f t="shared" si="10"/>
        <v>118.20000000000005</v>
      </c>
      <c r="E149" s="28">
        <f t="shared" si="11"/>
        <v>833.2</v>
      </c>
      <c r="F149" s="28">
        <f t="shared" si="9"/>
        <v>715</v>
      </c>
    </row>
    <row r="150" spans="2:6" s="41" customFormat="1" ht="15" customHeight="1" x14ac:dyDescent="0.2">
      <c r="B150" s="28">
        <v>720</v>
      </c>
      <c r="C150" s="28">
        <f t="shared" si="8"/>
        <v>720</v>
      </c>
      <c r="D150" s="28">
        <f t="shared" si="10"/>
        <v>113.20000000000005</v>
      </c>
      <c r="E150" s="28">
        <f t="shared" si="11"/>
        <v>833.2</v>
      </c>
      <c r="F150" s="28">
        <f t="shared" si="9"/>
        <v>720</v>
      </c>
    </row>
    <row r="151" spans="2:6" s="41" customFormat="1" ht="15" customHeight="1" x14ac:dyDescent="0.2">
      <c r="B151" s="28">
        <v>725</v>
      </c>
      <c r="C151" s="28">
        <f t="shared" si="8"/>
        <v>725</v>
      </c>
      <c r="D151" s="28">
        <f t="shared" si="10"/>
        <v>108.20000000000005</v>
      </c>
      <c r="E151" s="28">
        <f t="shared" si="11"/>
        <v>833.2</v>
      </c>
      <c r="F151" s="28">
        <f t="shared" si="9"/>
        <v>725</v>
      </c>
    </row>
    <row r="152" spans="2:6" s="41" customFormat="1" ht="15" customHeight="1" x14ac:dyDescent="0.2">
      <c r="B152" s="28">
        <v>730</v>
      </c>
      <c r="C152" s="28">
        <f t="shared" si="8"/>
        <v>730</v>
      </c>
      <c r="D152" s="28">
        <f t="shared" si="10"/>
        <v>103.20000000000005</v>
      </c>
      <c r="E152" s="28">
        <f t="shared" si="11"/>
        <v>833.2</v>
      </c>
      <c r="F152" s="28">
        <f t="shared" si="9"/>
        <v>730</v>
      </c>
    </row>
    <row r="153" spans="2:6" s="41" customFormat="1" ht="15" customHeight="1" x14ac:dyDescent="0.2">
      <c r="B153" s="28">
        <v>735</v>
      </c>
      <c r="C153" s="28">
        <f t="shared" si="8"/>
        <v>735</v>
      </c>
      <c r="D153" s="28">
        <f t="shared" si="10"/>
        <v>98.200000000000045</v>
      </c>
      <c r="E153" s="28">
        <f t="shared" si="11"/>
        <v>833.2</v>
      </c>
      <c r="F153" s="28">
        <f t="shared" si="9"/>
        <v>735</v>
      </c>
    </row>
    <row r="154" spans="2:6" s="41" customFormat="1" ht="15" customHeight="1" x14ac:dyDescent="0.2">
      <c r="B154" s="28">
        <v>740</v>
      </c>
      <c r="C154" s="28">
        <f t="shared" si="8"/>
        <v>740</v>
      </c>
      <c r="D154" s="28">
        <f t="shared" si="10"/>
        <v>93.200000000000045</v>
      </c>
      <c r="E154" s="28">
        <f t="shared" si="11"/>
        <v>833.2</v>
      </c>
      <c r="F154" s="28">
        <f t="shared" si="9"/>
        <v>740</v>
      </c>
    </row>
    <row r="155" spans="2:6" s="41" customFormat="1" ht="15" customHeight="1" x14ac:dyDescent="0.2">
      <c r="B155" s="28">
        <v>745</v>
      </c>
      <c r="C155" s="28">
        <f t="shared" si="8"/>
        <v>745</v>
      </c>
      <c r="D155" s="28">
        <f t="shared" si="10"/>
        <v>88.200000000000045</v>
      </c>
      <c r="E155" s="28">
        <f t="shared" si="11"/>
        <v>833.2</v>
      </c>
      <c r="F155" s="28">
        <f t="shared" si="9"/>
        <v>745</v>
      </c>
    </row>
    <row r="156" spans="2:6" s="41" customFormat="1" ht="15" customHeight="1" x14ac:dyDescent="0.2">
      <c r="B156" s="28">
        <v>750</v>
      </c>
      <c r="C156" s="28">
        <f t="shared" si="8"/>
        <v>750</v>
      </c>
      <c r="D156" s="28">
        <f t="shared" si="10"/>
        <v>83.200000000000045</v>
      </c>
      <c r="E156" s="28">
        <f t="shared" si="11"/>
        <v>833.2</v>
      </c>
      <c r="F156" s="28">
        <f t="shared" si="9"/>
        <v>750</v>
      </c>
    </row>
    <row r="157" spans="2:6" s="41" customFormat="1" ht="15" customHeight="1" x14ac:dyDescent="0.2">
      <c r="B157" s="28">
        <v>755</v>
      </c>
      <c r="C157" s="28">
        <f t="shared" si="8"/>
        <v>755</v>
      </c>
      <c r="D157" s="28">
        <f t="shared" si="10"/>
        <v>78.200000000000045</v>
      </c>
      <c r="E157" s="28">
        <f t="shared" si="11"/>
        <v>833.2</v>
      </c>
      <c r="F157" s="28">
        <f t="shared" si="9"/>
        <v>755</v>
      </c>
    </row>
    <row r="158" spans="2:6" s="41" customFormat="1" ht="15" customHeight="1" x14ac:dyDescent="0.2">
      <c r="B158" s="28">
        <v>760</v>
      </c>
      <c r="C158" s="28">
        <f t="shared" si="8"/>
        <v>760</v>
      </c>
      <c r="D158" s="28">
        <f t="shared" si="10"/>
        <v>73.200000000000045</v>
      </c>
      <c r="E158" s="28">
        <f t="shared" si="11"/>
        <v>833.2</v>
      </c>
      <c r="F158" s="28">
        <f t="shared" si="9"/>
        <v>760</v>
      </c>
    </row>
    <row r="159" spans="2:6" s="41" customFormat="1" ht="15" customHeight="1" x14ac:dyDescent="0.2">
      <c r="B159" s="28">
        <v>765</v>
      </c>
      <c r="C159" s="28">
        <f t="shared" si="8"/>
        <v>765</v>
      </c>
      <c r="D159" s="28">
        <f t="shared" si="10"/>
        <v>68.200000000000045</v>
      </c>
      <c r="E159" s="28">
        <f t="shared" si="11"/>
        <v>833.2</v>
      </c>
      <c r="F159" s="28">
        <f t="shared" si="9"/>
        <v>765</v>
      </c>
    </row>
    <row r="160" spans="2:6" s="41" customFormat="1" ht="15" customHeight="1" x14ac:dyDescent="0.2">
      <c r="B160" s="28">
        <v>770</v>
      </c>
      <c r="C160" s="28">
        <f t="shared" si="8"/>
        <v>770</v>
      </c>
      <c r="D160" s="28">
        <f t="shared" si="10"/>
        <v>63.200000000000045</v>
      </c>
      <c r="E160" s="28">
        <f t="shared" si="11"/>
        <v>833.2</v>
      </c>
      <c r="F160" s="28">
        <f t="shared" si="9"/>
        <v>770</v>
      </c>
    </row>
    <row r="161" spans="2:6" s="41" customFormat="1" ht="15" customHeight="1" x14ac:dyDescent="0.2">
      <c r="B161" s="28">
        <v>775</v>
      </c>
      <c r="C161" s="28">
        <f t="shared" si="8"/>
        <v>775</v>
      </c>
      <c r="D161" s="28">
        <f t="shared" si="10"/>
        <v>58.200000000000045</v>
      </c>
      <c r="E161" s="28">
        <f t="shared" si="11"/>
        <v>833.2</v>
      </c>
      <c r="F161" s="28">
        <f t="shared" si="9"/>
        <v>775</v>
      </c>
    </row>
    <row r="162" spans="2:6" s="41" customFormat="1" ht="15" customHeight="1" x14ac:dyDescent="0.2">
      <c r="B162" s="28">
        <v>780</v>
      </c>
      <c r="C162" s="28">
        <f t="shared" si="8"/>
        <v>780</v>
      </c>
      <c r="D162" s="28">
        <f t="shared" si="10"/>
        <v>53.200000000000045</v>
      </c>
      <c r="E162" s="28">
        <f t="shared" si="11"/>
        <v>833.2</v>
      </c>
      <c r="F162" s="28">
        <f t="shared" si="9"/>
        <v>780</v>
      </c>
    </row>
    <row r="163" spans="2:6" s="41" customFormat="1" ht="15" customHeight="1" x14ac:dyDescent="0.2">
      <c r="B163" s="28">
        <v>785</v>
      </c>
      <c r="C163" s="28">
        <f t="shared" si="8"/>
        <v>785</v>
      </c>
      <c r="D163" s="28">
        <f t="shared" si="10"/>
        <v>48.200000000000045</v>
      </c>
      <c r="E163" s="28">
        <f t="shared" si="11"/>
        <v>833.2</v>
      </c>
      <c r="F163" s="28">
        <f t="shared" si="9"/>
        <v>785</v>
      </c>
    </row>
    <row r="164" spans="2:6" s="41" customFormat="1" ht="15" customHeight="1" x14ac:dyDescent="0.2">
      <c r="B164" s="28">
        <v>790</v>
      </c>
      <c r="C164" s="28">
        <f t="shared" si="8"/>
        <v>790</v>
      </c>
      <c r="D164" s="28">
        <f t="shared" si="10"/>
        <v>43.200000000000045</v>
      </c>
      <c r="E164" s="28">
        <f t="shared" si="11"/>
        <v>833.2</v>
      </c>
      <c r="F164" s="28">
        <f t="shared" si="9"/>
        <v>790</v>
      </c>
    </row>
    <row r="165" spans="2:6" s="41" customFormat="1" ht="15" customHeight="1" x14ac:dyDescent="0.2">
      <c r="B165" s="28">
        <v>795</v>
      </c>
      <c r="C165" s="28">
        <f t="shared" ref="C165:C173" si="12">+B165</f>
        <v>795</v>
      </c>
      <c r="D165" s="28">
        <f t="shared" si="10"/>
        <v>38.200000000000045</v>
      </c>
      <c r="E165" s="28">
        <f t="shared" ref="E165:E173" si="13">D165+B165</f>
        <v>833.2</v>
      </c>
      <c r="F165" s="28">
        <f t="shared" si="9"/>
        <v>795</v>
      </c>
    </row>
    <row r="166" spans="2:6" s="41" customFormat="1" ht="15" customHeight="1" x14ac:dyDescent="0.2">
      <c r="B166" s="28">
        <v>800</v>
      </c>
      <c r="C166" s="28">
        <f t="shared" si="12"/>
        <v>800</v>
      </c>
      <c r="D166" s="28">
        <f t="shared" si="10"/>
        <v>33.200000000000045</v>
      </c>
      <c r="E166" s="28">
        <f t="shared" si="13"/>
        <v>833.2</v>
      </c>
      <c r="F166" s="28">
        <f t="shared" si="9"/>
        <v>800</v>
      </c>
    </row>
    <row r="167" spans="2:6" s="41" customFormat="1" ht="15" customHeight="1" x14ac:dyDescent="0.2">
      <c r="B167" s="28">
        <v>805</v>
      </c>
      <c r="C167" s="28">
        <f t="shared" si="12"/>
        <v>805</v>
      </c>
      <c r="D167" s="28">
        <f t="shared" si="10"/>
        <v>28.200000000000045</v>
      </c>
      <c r="E167" s="28">
        <f t="shared" si="13"/>
        <v>833.2</v>
      </c>
      <c r="F167" s="28">
        <f t="shared" si="9"/>
        <v>805</v>
      </c>
    </row>
    <row r="168" spans="2:6" s="41" customFormat="1" ht="15" customHeight="1" x14ac:dyDescent="0.2">
      <c r="B168" s="28">
        <v>810</v>
      </c>
      <c r="C168" s="28">
        <f t="shared" si="12"/>
        <v>810</v>
      </c>
      <c r="D168" s="28">
        <f t="shared" si="10"/>
        <v>23.200000000000045</v>
      </c>
      <c r="E168" s="28">
        <f t="shared" si="13"/>
        <v>833.2</v>
      </c>
      <c r="F168" s="28">
        <f t="shared" si="9"/>
        <v>810</v>
      </c>
    </row>
    <row r="169" spans="2:6" s="41" customFormat="1" ht="15" customHeight="1" x14ac:dyDescent="0.2">
      <c r="B169" s="28">
        <v>815</v>
      </c>
      <c r="C169" s="28">
        <f t="shared" si="12"/>
        <v>815</v>
      </c>
      <c r="D169" s="28">
        <f t="shared" si="10"/>
        <v>18.200000000000045</v>
      </c>
      <c r="E169" s="28">
        <f t="shared" si="13"/>
        <v>833.2</v>
      </c>
      <c r="F169" s="28">
        <f t="shared" si="9"/>
        <v>815</v>
      </c>
    </row>
    <row r="170" spans="2:6" s="41" customFormat="1" ht="15" customHeight="1" x14ac:dyDescent="0.2">
      <c r="B170" s="28">
        <v>820</v>
      </c>
      <c r="C170" s="28">
        <f t="shared" si="12"/>
        <v>820</v>
      </c>
      <c r="D170" s="28">
        <f t="shared" si="10"/>
        <v>13.200000000000045</v>
      </c>
      <c r="E170" s="28">
        <f t="shared" si="13"/>
        <v>833.2</v>
      </c>
      <c r="F170" s="28">
        <f t="shared" si="9"/>
        <v>820</v>
      </c>
    </row>
    <row r="171" spans="2:6" s="41" customFormat="1" ht="15" customHeight="1" x14ac:dyDescent="0.2">
      <c r="B171" s="28">
        <v>825</v>
      </c>
      <c r="C171" s="28">
        <f t="shared" si="12"/>
        <v>825</v>
      </c>
      <c r="D171" s="28">
        <f t="shared" si="10"/>
        <v>8.2000000000000455</v>
      </c>
      <c r="E171" s="28">
        <f t="shared" si="13"/>
        <v>833.2</v>
      </c>
      <c r="F171" s="28">
        <f t="shared" si="9"/>
        <v>825</v>
      </c>
    </row>
    <row r="172" spans="2:6" s="41" customFormat="1" ht="15" customHeight="1" x14ac:dyDescent="0.2">
      <c r="B172" s="28">
        <v>830</v>
      </c>
      <c r="C172" s="28">
        <f t="shared" si="12"/>
        <v>830</v>
      </c>
      <c r="D172" s="28">
        <f t="shared" si="10"/>
        <v>3.2000000000000455</v>
      </c>
      <c r="E172" s="28">
        <f t="shared" si="13"/>
        <v>833.2</v>
      </c>
      <c r="F172" s="28">
        <f t="shared" si="9"/>
        <v>830</v>
      </c>
    </row>
    <row r="173" spans="2:6" s="41" customFormat="1" ht="15" customHeight="1" x14ac:dyDescent="0.2">
      <c r="B173" s="28">
        <v>833.2</v>
      </c>
      <c r="C173" s="28">
        <f t="shared" si="12"/>
        <v>833.2</v>
      </c>
      <c r="D173" s="28">
        <f t="shared" si="10"/>
        <v>0</v>
      </c>
      <c r="E173" s="28">
        <f t="shared" si="13"/>
        <v>833.2</v>
      </c>
      <c r="F173" s="28">
        <f t="shared" si="9"/>
        <v>833.2</v>
      </c>
    </row>
    <row r="175" spans="2:6" s="41" customFormat="1" x14ac:dyDescent="0.2">
      <c r="B175" s="41" t="s">
        <v>235</v>
      </c>
    </row>
  </sheetData>
  <mergeCells count="1">
    <mergeCell ref="B3:C3"/>
  </mergeCell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
  <sheetViews>
    <sheetView showGridLines="0" zoomScaleNormal="100" workbookViewId="0"/>
  </sheetViews>
  <sheetFormatPr baseColWidth="10" defaultRowHeight="11.25" x14ac:dyDescent="0.2"/>
  <cols>
    <col min="1" max="1" width="3.7109375" style="41" customWidth="1"/>
    <col min="2" max="2" width="21" style="41" customWidth="1"/>
    <col min="3" max="3" width="33.28515625" style="41" bestFit="1" customWidth="1"/>
    <col min="4" max="4" width="52.28515625" style="41" customWidth="1"/>
    <col min="5" max="6" width="11.42578125" style="41"/>
    <col min="7" max="7" width="11.5703125" style="41" bestFit="1" customWidth="1"/>
    <col min="8" max="16384" width="11.42578125" style="41"/>
  </cols>
  <sheetData>
    <row r="1" spans="2:7" s="41" customFormat="1" x14ac:dyDescent="0.2">
      <c r="B1" s="47" t="s">
        <v>236</v>
      </c>
      <c r="C1" s="47"/>
      <c r="D1" s="47"/>
    </row>
    <row r="2" spans="2:7" s="41" customFormat="1" x14ac:dyDescent="0.2">
      <c r="B2" s="48"/>
      <c r="C2" s="48"/>
      <c r="D2" s="48"/>
    </row>
    <row r="3" spans="2:7" s="41" customFormat="1" ht="10.5" customHeight="1" x14ac:dyDescent="0.2">
      <c r="B3" s="49" t="s">
        <v>208</v>
      </c>
      <c r="C3" s="49"/>
      <c r="D3" s="49"/>
    </row>
    <row r="4" spans="2:7" s="41" customFormat="1" ht="15" customHeight="1" x14ac:dyDescent="0.2">
      <c r="B4" s="14"/>
      <c r="C4" s="15" t="s">
        <v>215</v>
      </c>
      <c r="D4" s="15" t="s">
        <v>223</v>
      </c>
    </row>
    <row r="5" spans="2:7" s="41" customFormat="1" ht="15" customHeight="1" x14ac:dyDescent="0.2">
      <c r="B5" s="7" t="s">
        <v>216</v>
      </c>
      <c r="C5" s="8">
        <v>552600</v>
      </c>
      <c r="D5" s="8">
        <v>16909400</v>
      </c>
    </row>
    <row r="6" spans="2:7" s="41" customFormat="1" ht="15" customHeight="1" x14ac:dyDescent="0.2">
      <c r="B6" s="7" t="s">
        <v>191</v>
      </c>
      <c r="C6" s="11"/>
      <c r="D6" s="11"/>
    </row>
    <row r="7" spans="2:7" s="41" customFormat="1" ht="15" customHeight="1" x14ac:dyDescent="0.2">
      <c r="B7" s="1" t="s">
        <v>210</v>
      </c>
      <c r="C7" s="2">
        <v>56</v>
      </c>
      <c r="D7" s="2">
        <v>56</v>
      </c>
    </row>
    <row r="8" spans="2:7" s="41" customFormat="1" ht="15" customHeight="1" x14ac:dyDescent="0.2">
      <c r="B8" s="12" t="s">
        <v>209</v>
      </c>
      <c r="C8" s="13">
        <v>44</v>
      </c>
      <c r="D8" s="13">
        <v>44</v>
      </c>
    </row>
    <row r="9" spans="2:7" s="41" customFormat="1" ht="15" customHeight="1" x14ac:dyDescent="0.2">
      <c r="B9" s="7" t="s">
        <v>192</v>
      </c>
      <c r="C9" s="11"/>
      <c r="D9" s="11"/>
    </row>
    <row r="10" spans="2:7" s="41" customFormat="1" ht="15" customHeight="1" x14ac:dyDescent="0.2">
      <c r="B10" s="1" t="s">
        <v>194</v>
      </c>
      <c r="C10" s="2">
        <v>73</v>
      </c>
      <c r="D10" s="2">
        <v>36</v>
      </c>
    </row>
    <row r="11" spans="2:7" s="41" customFormat="1" ht="15" customHeight="1" x14ac:dyDescent="0.2">
      <c r="B11" s="12" t="s">
        <v>195</v>
      </c>
      <c r="C11" s="13">
        <v>27</v>
      </c>
      <c r="D11" s="13">
        <v>64</v>
      </c>
      <c r="E11" s="50"/>
    </row>
    <row r="12" spans="2:7" s="41" customFormat="1" ht="15" customHeight="1" x14ac:dyDescent="0.2">
      <c r="B12" s="9" t="s">
        <v>193</v>
      </c>
      <c r="C12" s="10"/>
      <c r="D12" s="10"/>
      <c r="E12" s="50"/>
      <c r="F12" s="46"/>
      <c r="G12" s="46"/>
    </row>
    <row r="13" spans="2:7" s="41" customFormat="1" ht="15" customHeight="1" x14ac:dyDescent="0.2">
      <c r="B13" s="3" t="s">
        <v>196</v>
      </c>
      <c r="C13" s="4">
        <v>10.199999999999999</v>
      </c>
      <c r="D13" s="4">
        <v>24.042051141938128</v>
      </c>
      <c r="E13" s="50"/>
      <c r="G13" s="50"/>
    </row>
    <row r="14" spans="2:7" s="41" customFormat="1" ht="15" customHeight="1" x14ac:dyDescent="0.2">
      <c r="B14" s="3" t="s">
        <v>197</v>
      </c>
      <c r="C14" s="4">
        <v>26.4</v>
      </c>
      <c r="D14" s="4">
        <v>23.376983584879664</v>
      </c>
      <c r="E14" s="50"/>
    </row>
    <row r="15" spans="2:7" s="41" customFormat="1" ht="15" customHeight="1" x14ac:dyDescent="0.2">
      <c r="B15" s="3" t="s">
        <v>198</v>
      </c>
      <c r="C15" s="4">
        <v>19.5</v>
      </c>
      <c r="D15" s="4">
        <v>16.487009304286783</v>
      </c>
      <c r="E15" s="50"/>
    </row>
    <row r="16" spans="2:7" s="41" customFormat="1" ht="15" customHeight="1" x14ac:dyDescent="0.2">
      <c r="B16" s="3" t="s">
        <v>199</v>
      </c>
      <c r="C16" s="4">
        <v>15</v>
      </c>
      <c r="D16" s="4">
        <v>12.657886939875491</v>
      </c>
      <c r="E16" s="50"/>
    </row>
    <row r="17" spans="2:5" s="41" customFormat="1" ht="15" customHeight="1" x14ac:dyDescent="0.2">
      <c r="B17" s="3" t="s">
        <v>200</v>
      </c>
      <c r="C17" s="4">
        <v>12.4</v>
      </c>
      <c r="D17" s="4">
        <v>11.101540503187278</v>
      </c>
      <c r="E17" s="50"/>
    </row>
    <row r="18" spans="2:5" s="41" customFormat="1" ht="15" customHeight="1" x14ac:dyDescent="0.2">
      <c r="B18" s="3" t="s">
        <v>201</v>
      </c>
      <c r="C18" s="4">
        <v>8.9</v>
      </c>
      <c r="D18" s="4">
        <v>7.6700665487441606</v>
      </c>
    </row>
    <row r="19" spans="2:5" s="41" customFormat="1" ht="15" customHeight="1" x14ac:dyDescent="0.2">
      <c r="B19" s="5" t="s">
        <v>202</v>
      </c>
      <c r="C19" s="6">
        <v>7.6</v>
      </c>
      <c r="D19" s="6">
        <v>4.6644619770884974</v>
      </c>
    </row>
    <row r="21" spans="2:5" s="41" customFormat="1" x14ac:dyDescent="0.2">
      <c r="B21" s="41" t="s">
        <v>227</v>
      </c>
    </row>
    <row r="22" spans="2:5" s="41" customFormat="1" x14ac:dyDescent="0.2">
      <c r="B22" s="41" t="s">
        <v>237</v>
      </c>
    </row>
    <row r="23" spans="2:5" s="41" customFormat="1" x14ac:dyDescent="0.2">
      <c r="B23" s="41" t="s">
        <v>238</v>
      </c>
      <c r="D23" s="50"/>
    </row>
    <row r="24" spans="2:5" s="41" customFormat="1" x14ac:dyDescent="0.2">
      <c r="D24" s="50"/>
    </row>
  </sheetData>
  <mergeCells count="2">
    <mergeCell ref="B1:D1"/>
    <mergeCell ref="B3:D3"/>
  </mergeCells>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4"/>
  <sheetViews>
    <sheetView showGridLines="0" zoomScaleNormal="100" workbookViewId="0"/>
  </sheetViews>
  <sheetFormatPr baseColWidth="10" defaultRowHeight="11.25" x14ac:dyDescent="0.2"/>
  <cols>
    <col min="1" max="1" width="3.7109375" style="41" customWidth="1"/>
    <col min="2" max="2" width="10.7109375" style="41" customWidth="1"/>
    <col min="3" max="3" width="36.85546875" style="41" customWidth="1"/>
    <col min="4" max="4" width="21.42578125" style="41" bestFit="1" customWidth="1"/>
    <col min="5" max="5" width="35.28515625" style="41" customWidth="1"/>
    <col min="6" max="6" width="13.140625" style="41" bestFit="1" customWidth="1"/>
    <col min="7" max="7" width="12.140625" style="41" bestFit="1" customWidth="1"/>
    <col min="8" max="16384" width="11.42578125" style="41"/>
  </cols>
  <sheetData>
    <row r="1" spans="2:14" s="39" customFormat="1" ht="11.25" customHeight="1" x14ac:dyDescent="0.2">
      <c r="B1" s="38" t="s">
        <v>239</v>
      </c>
      <c r="C1" s="38"/>
      <c r="D1" s="38"/>
      <c r="E1" s="38"/>
      <c r="F1" s="38"/>
      <c r="G1" s="38"/>
      <c r="H1" s="38"/>
      <c r="I1" s="38"/>
      <c r="J1" s="38"/>
      <c r="K1" s="38"/>
      <c r="L1" s="38"/>
      <c r="M1" s="38"/>
      <c r="N1" s="38"/>
    </row>
    <row r="2" spans="2:14" s="39" customFormat="1" x14ac:dyDescent="0.2">
      <c r="B2" s="40"/>
      <c r="C2" s="40"/>
      <c r="D2" s="40"/>
      <c r="E2" s="40"/>
      <c r="F2" s="40"/>
      <c r="G2" s="40"/>
      <c r="H2" s="40"/>
      <c r="I2" s="40"/>
      <c r="J2" s="40"/>
      <c r="K2" s="40"/>
      <c r="L2" s="40"/>
      <c r="M2" s="40"/>
      <c r="N2" s="40"/>
    </row>
    <row r="3" spans="2:14" ht="30" customHeight="1" x14ac:dyDescent="0.2">
      <c r="B3" s="28"/>
      <c r="C3" s="29" t="s">
        <v>224</v>
      </c>
      <c r="D3" s="53" t="s">
        <v>220</v>
      </c>
      <c r="E3" s="53" t="s">
        <v>225</v>
      </c>
    </row>
    <row r="4" spans="2:14" ht="15" customHeight="1" x14ac:dyDescent="0.2">
      <c r="B4" s="28">
        <v>1960</v>
      </c>
      <c r="C4" s="54">
        <v>2468.9119999999998</v>
      </c>
      <c r="D4" s="28"/>
      <c r="E4" s="28"/>
    </row>
    <row r="5" spans="2:14" ht="15" customHeight="1" x14ac:dyDescent="0.2">
      <c r="B5" s="28">
        <v>1961</v>
      </c>
      <c r="C5" s="54">
        <v>2378.5070000000001</v>
      </c>
      <c r="D5" s="28"/>
      <c r="E5" s="28"/>
    </row>
    <row r="6" spans="2:14" ht="15" customHeight="1" x14ac:dyDescent="0.2">
      <c r="B6" s="28">
        <v>1962</v>
      </c>
      <c r="C6" s="54">
        <v>2354.4670000000001</v>
      </c>
      <c r="D6" s="28"/>
      <c r="E6" s="28"/>
    </row>
    <row r="7" spans="2:14" ht="15" customHeight="1" x14ac:dyDescent="0.2">
      <c r="B7" s="28">
        <v>1963</v>
      </c>
      <c r="C7" s="54">
        <v>2287.88</v>
      </c>
      <c r="D7" s="28"/>
      <c r="E7" s="28"/>
    </row>
    <row r="8" spans="2:14" ht="15" customHeight="1" x14ac:dyDescent="0.2">
      <c r="B8" s="28">
        <v>1964</v>
      </c>
      <c r="C8" s="54">
        <v>2341.5309999999999</v>
      </c>
      <c r="D8" s="28"/>
      <c r="E8" s="28"/>
    </row>
    <row r="9" spans="2:14" ht="15" customHeight="1" x14ac:dyDescent="0.2">
      <c r="B9" s="28">
        <v>1965</v>
      </c>
      <c r="C9" s="54">
        <v>2348.1770000000001</v>
      </c>
      <c r="D9" s="28"/>
      <c r="E9" s="28"/>
    </row>
    <row r="10" spans="2:14" ht="15" customHeight="1" x14ac:dyDescent="0.2">
      <c r="B10" s="28">
        <v>1966</v>
      </c>
      <c r="C10" s="54">
        <v>2356.732</v>
      </c>
      <c r="D10" s="28"/>
      <c r="E10" s="28"/>
    </row>
    <row r="11" spans="2:14" ht="15" customHeight="1" x14ac:dyDescent="0.2">
      <c r="B11" s="28">
        <v>1967</v>
      </c>
      <c r="C11" s="54">
        <v>2330.6089999999999</v>
      </c>
      <c r="D11" s="28"/>
      <c r="E11" s="28"/>
    </row>
    <row r="12" spans="2:14" ht="15" customHeight="1" x14ac:dyDescent="0.2">
      <c r="B12" s="28">
        <v>1968</v>
      </c>
      <c r="C12" s="54">
        <v>2317.4499999999998</v>
      </c>
      <c r="D12" s="28"/>
      <c r="E12" s="28"/>
    </row>
    <row r="13" spans="2:14" ht="15" customHeight="1" x14ac:dyDescent="0.2">
      <c r="B13" s="28">
        <v>1969</v>
      </c>
      <c r="C13" s="54">
        <v>2251.0189999999998</v>
      </c>
      <c r="D13" s="28"/>
      <c r="E13" s="28"/>
    </row>
    <row r="14" spans="2:14" ht="15" customHeight="1" x14ac:dyDescent="0.2">
      <c r="B14" s="28">
        <v>1970</v>
      </c>
      <c r="C14" s="54">
        <v>2209.9879999999998</v>
      </c>
      <c r="D14" s="28"/>
      <c r="E14" s="28"/>
    </row>
    <row r="15" spans="2:14" ht="15" customHeight="1" x14ac:dyDescent="0.2">
      <c r="B15" s="28">
        <v>1971</v>
      </c>
      <c r="C15" s="54">
        <v>2141.0309999999999</v>
      </c>
      <c r="D15" s="28"/>
      <c r="E15" s="28"/>
    </row>
    <row r="16" spans="2:14" ht="15" customHeight="1" x14ac:dyDescent="0.2">
      <c r="B16" s="28">
        <v>1972</v>
      </c>
      <c r="C16" s="54">
        <v>2092.2620000000002</v>
      </c>
      <c r="D16" s="28"/>
      <c r="E16" s="28"/>
    </row>
    <row r="17" spans="2:7" ht="15" customHeight="1" x14ac:dyDescent="0.2">
      <c r="B17" s="28">
        <v>1973</v>
      </c>
      <c r="C17" s="54">
        <v>2066.8719999999998</v>
      </c>
      <c r="D17" s="28"/>
      <c r="E17" s="28"/>
    </row>
    <row r="18" spans="2:7" ht="15" customHeight="1" x14ac:dyDescent="0.2">
      <c r="B18" s="28">
        <v>1974</v>
      </c>
      <c r="C18" s="54">
        <v>2033.5630000000001</v>
      </c>
      <c r="D18" s="28"/>
      <c r="E18" s="28"/>
    </row>
    <row r="19" spans="2:7" ht="15" customHeight="1" x14ac:dyDescent="0.2">
      <c r="B19" s="28">
        <v>1975</v>
      </c>
      <c r="C19" s="54">
        <v>2041.9490000000001</v>
      </c>
      <c r="D19" s="28"/>
      <c r="E19" s="28"/>
    </row>
    <row r="20" spans="2:7" ht="15" customHeight="1" x14ac:dyDescent="0.2">
      <c r="B20" s="28">
        <v>1976</v>
      </c>
      <c r="C20" s="54">
        <v>2025.3689999999999</v>
      </c>
      <c r="D20" s="28"/>
      <c r="E20" s="28"/>
      <c r="G20" s="39"/>
    </row>
    <row r="21" spans="2:7" ht="15" customHeight="1" x14ac:dyDescent="0.2">
      <c r="B21" s="28">
        <v>1977</v>
      </c>
      <c r="C21" s="54">
        <v>1981.7529999999999</v>
      </c>
      <c r="D21" s="28"/>
      <c r="E21" s="28"/>
      <c r="G21" s="39"/>
    </row>
    <row r="22" spans="2:7" ht="15" customHeight="1" x14ac:dyDescent="0.2">
      <c r="B22" s="28">
        <v>1978</v>
      </c>
      <c r="C22" s="54">
        <v>1927.577</v>
      </c>
      <c r="D22" s="28"/>
      <c r="E22" s="28"/>
    </row>
    <row r="23" spans="2:7" ht="15" customHeight="1" x14ac:dyDescent="0.2">
      <c r="B23" s="28">
        <v>1979</v>
      </c>
      <c r="C23" s="54">
        <v>1854.768</v>
      </c>
      <c r="D23" s="28"/>
      <c r="E23" s="28"/>
    </row>
    <row r="24" spans="2:7" ht="15" customHeight="1" x14ac:dyDescent="0.2">
      <c r="B24" s="28">
        <v>1980</v>
      </c>
      <c r="C24" s="54">
        <v>1753.8409999999999</v>
      </c>
      <c r="D24" s="28"/>
      <c r="E24" s="28"/>
    </row>
    <row r="25" spans="2:7" ht="15" customHeight="1" x14ac:dyDescent="0.2">
      <c r="B25" s="28">
        <v>1981</v>
      </c>
      <c r="C25" s="54">
        <v>1706.64</v>
      </c>
      <c r="D25" s="28"/>
      <c r="E25" s="28"/>
    </row>
    <row r="26" spans="2:7" ht="15" customHeight="1" x14ac:dyDescent="0.2">
      <c r="B26" s="28">
        <v>1982</v>
      </c>
      <c r="C26" s="54">
        <v>1700.0530000000001</v>
      </c>
      <c r="D26" s="28"/>
      <c r="E26" s="28"/>
    </row>
    <row r="27" spans="2:7" ht="15" customHeight="1" x14ac:dyDescent="0.2">
      <c r="B27" s="28">
        <v>1983</v>
      </c>
      <c r="C27" s="54">
        <v>1653.7909999999999</v>
      </c>
      <c r="D27" s="28"/>
      <c r="E27" s="28"/>
    </row>
    <row r="28" spans="2:7" ht="15" customHeight="1" x14ac:dyDescent="0.2">
      <c r="B28" s="28">
        <v>1984</v>
      </c>
      <c r="C28" s="54">
        <v>1604.7819999999999</v>
      </c>
      <c r="D28" s="28"/>
      <c r="E28" s="54"/>
    </row>
    <row r="29" spans="2:7" ht="15" customHeight="1" x14ac:dyDescent="0.2">
      <c r="B29" s="28">
        <v>1985</v>
      </c>
      <c r="C29" s="54">
        <v>1539.4680000000001</v>
      </c>
      <c r="D29" s="28"/>
      <c r="E29" s="54"/>
    </row>
    <row r="30" spans="2:7" ht="15" customHeight="1" x14ac:dyDescent="0.2">
      <c r="B30" s="28">
        <v>1986</v>
      </c>
      <c r="C30" s="54">
        <v>1482.2460000000001</v>
      </c>
      <c r="D30" s="28"/>
      <c r="E30" s="54"/>
    </row>
    <row r="31" spans="2:7" ht="15" customHeight="1" x14ac:dyDescent="0.2">
      <c r="B31" s="28">
        <v>1987</v>
      </c>
      <c r="C31" s="54">
        <v>1421.011</v>
      </c>
      <c r="D31" s="28"/>
      <c r="E31" s="54"/>
    </row>
    <row r="32" spans="2:7" ht="15" customHeight="1" x14ac:dyDescent="0.2">
      <c r="B32" s="28">
        <v>1988</v>
      </c>
      <c r="C32" s="54">
        <v>1367.2280000000001</v>
      </c>
      <c r="D32" s="28"/>
      <c r="E32" s="54"/>
    </row>
    <row r="33" spans="2:9" ht="15" customHeight="1" x14ac:dyDescent="0.2">
      <c r="B33" s="28">
        <v>1989</v>
      </c>
      <c r="C33" s="54">
        <v>1298.761</v>
      </c>
      <c r="D33" s="28"/>
      <c r="E33" s="54"/>
    </row>
    <row r="34" spans="2:9" ht="15" customHeight="1" x14ac:dyDescent="0.2">
      <c r="B34" s="28">
        <v>1990</v>
      </c>
      <c r="C34" s="54">
        <v>1212.922</v>
      </c>
      <c r="D34" s="55">
        <v>1182.9000000000001</v>
      </c>
      <c r="E34" s="54">
        <v>11.119658427597521</v>
      </c>
      <c r="F34" s="42"/>
    </row>
    <row r="35" spans="2:9" ht="15" customHeight="1" x14ac:dyDescent="0.2">
      <c r="B35" s="28">
        <v>1991</v>
      </c>
      <c r="C35" s="54">
        <v>1161.152</v>
      </c>
      <c r="D35" s="55">
        <v>1131.2</v>
      </c>
      <c r="E35" s="54">
        <v>10.460676159501096</v>
      </c>
      <c r="F35" s="42"/>
    </row>
    <row r="36" spans="2:9" ht="15" customHeight="1" x14ac:dyDescent="0.2">
      <c r="B36" s="28">
        <v>1992</v>
      </c>
      <c r="C36" s="54">
        <v>1098.558</v>
      </c>
      <c r="D36" s="55">
        <v>1068.5</v>
      </c>
      <c r="E36" s="54">
        <v>9.7386198466937604</v>
      </c>
      <c r="F36" s="42"/>
    </row>
    <row r="37" spans="2:9" ht="15" customHeight="1" x14ac:dyDescent="0.2">
      <c r="B37" s="28">
        <v>1993</v>
      </c>
      <c r="C37" s="54">
        <v>1061.681</v>
      </c>
      <c r="D37" s="55">
        <v>1058.5</v>
      </c>
      <c r="E37" s="54">
        <v>9.2626689352774161</v>
      </c>
      <c r="F37" s="42"/>
    </row>
    <row r="38" spans="2:9" ht="15" customHeight="1" x14ac:dyDescent="0.2">
      <c r="B38" s="28">
        <v>1994</v>
      </c>
      <c r="C38" s="54">
        <v>1040.914</v>
      </c>
      <c r="D38" s="55">
        <v>965.9</v>
      </c>
      <c r="E38" s="54">
        <v>8.9702786066084617</v>
      </c>
      <c r="F38" s="42"/>
    </row>
    <row r="39" spans="2:9" ht="15" customHeight="1" x14ac:dyDescent="0.2">
      <c r="B39" s="28">
        <v>1995</v>
      </c>
      <c r="C39" s="54">
        <v>988.82500000000005</v>
      </c>
      <c r="D39" s="55">
        <v>908.8</v>
      </c>
      <c r="E39" s="54">
        <v>8.4056454451020155</v>
      </c>
      <c r="F39" s="42"/>
    </row>
    <row r="40" spans="2:9" ht="15" customHeight="1" x14ac:dyDescent="0.2">
      <c r="B40" s="28">
        <v>1996</v>
      </c>
      <c r="C40" s="54">
        <v>942.58100000000002</v>
      </c>
      <c r="D40" s="55">
        <v>861.26</v>
      </c>
      <c r="E40" s="54">
        <v>7.9294031662056934</v>
      </c>
      <c r="F40" s="42"/>
    </row>
    <row r="41" spans="2:9" ht="15" customHeight="1" x14ac:dyDescent="0.2">
      <c r="B41" s="28">
        <v>1997</v>
      </c>
      <c r="C41" s="54">
        <v>886.06100000000004</v>
      </c>
      <c r="D41" s="55">
        <v>805.11199999999997</v>
      </c>
      <c r="E41" s="54">
        <v>7.3815792126379938</v>
      </c>
      <c r="F41" s="42"/>
    </row>
    <row r="42" spans="2:9" ht="15" customHeight="1" x14ac:dyDescent="0.2">
      <c r="B42" s="28">
        <v>1998</v>
      </c>
      <c r="C42" s="54">
        <v>840.678</v>
      </c>
      <c r="D42" s="55">
        <v>760.29899999999998</v>
      </c>
      <c r="E42" s="54">
        <v>6.9412932214561671</v>
      </c>
      <c r="F42" s="42"/>
    </row>
    <row r="43" spans="2:9" ht="15" customHeight="1" x14ac:dyDescent="0.2">
      <c r="B43" s="28">
        <v>1999</v>
      </c>
      <c r="C43" s="54">
        <v>807.83100000000002</v>
      </c>
      <c r="D43" s="55">
        <v>727.46600000000001</v>
      </c>
      <c r="E43" s="54">
        <v>6.6145828514308551</v>
      </c>
      <c r="F43" s="42"/>
    </row>
    <row r="44" spans="2:9" ht="15" customHeight="1" x14ac:dyDescent="0.2">
      <c r="B44" s="28">
        <v>2000</v>
      </c>
      <c r="C44" s="54">
        <v>765.90700000000004</v>
      </c>
      <c r="D44" s="55">
        <v>686.02099999999996</v>
      </c>
      <c r="E44" s="54">
        <v>6.2065599473334565</v>
      </c>
      <c r="F44" s="42"/>
      <c r="H44" s="43"/>
      <c r="I44" s="44"/>
    </row>
    <row r="45" spans="2:9" ht="15" customHeight="1" x14ac:dyDescent="0.2">
      <c r="B45" s="28">
        <v>2001</v>
      </c>
      <c r="C45" s="54">
        <v>723.08900000000006</v>
      </c>
      <c r="D45" s="55">
        <v>644.68700000000001</v>
      </c>
      <c r="E45" s="54">
        <v>5.8127223464430395</v>
      </c>
      <c r="F45" s="42"/>
      <c r="H45" s="43"/>
      <c r="I45" s="44"/>
    </row>
    <row r="46" spans="2:9" ht="15" customHeight="1" x14ac:dyDescent="0.2">
      <c r="B46" s="28">
        <v>2002</v>
      </c>
      <c r="C46" s="54">
        <v>668.03599999999994</v>
      </c>
      <c r="D46" s="55">
        <v>590.55399999999997</v>
      </c>
      <c r="E46" s="54">
        <v>5.337835624297349</v>
      </c>
      <c r="F46" s="42"/>
      <c r="H46" s="43"/>
      <c r="I46" s="44"/>
    </row>
    <row r="47" spans="2:9" ht="15" customHeight="1" x14ac:dyDescent="0.2">
      <c r="B47" s="28">
        <v>2003</v>
      </c>
      <c r="C47" s="54">
        <v>634.16300000000001</v>
      </c>
      <c r="D47" s="55">
        <v>557.62400000000002</v>
      </c>
      <c r="E47" s="54">
        <v>5.017140523495029</v>
      </c>
      <c r="F47" s="42"/>
      <c r="I47" s="44"/>
    </row>
    <row r="48" spans="2:9" ht="15" customHeight="1" x14ac:dyDescent="0.2">
      <c r="B48" s="28">
        <v>2004</v>
      </c>
      <c r="C48" s="54">
        <v>621.64800000000002</v>
      </c>
      <c r="D48" s="55">
        <v>547.51700000000005</v>
      </c>
      <c r="E48" s="54">
        <v>4.8628095059333667</v>
      </c>
      <c r="F48" s="42"/>
      <c r="I48" s="44"/>
    </row>
    <row r="49" spans="2:11" ht="15" customHeight="1" x14ac:dyDescent="0.2">
      <c r="B49" s="28">
        <v>2005</v>
      </c>
      <c r="C49" s="54">
        <v>609.38499999999999</v>
      </c>
      <c r="D49" s="55">
        <v>537.43499999999995</v>
      </c>
      <c r="E49" s="54">
        <v>4.6948995217463789</v>
      </c>
      <c r="F49" s="42"/>
      <c r="I49" s="44"/>
    </row>
    <row r="50" spans="2:11" ht="15" customHeight="1" x14ac:dyDescent="0.2">
      <c r="B50" s="28">
        <v>2006</v>
      </c>
      <c r="C50" s="54">
        <v>598.54100000000005</v>
      </c>
      <c r="D50" s="55">
        <v>527.94000000000005</v>
      </c>
      <c r="E50" s="54">
        <v>4.5474485584701805</v>
      </c>
      <c r="F50" s="42"/>
      <c r="I50" s="44"/>
    </row>
    <row r="51" spans="2:11" ht="15" customHeight="1" x14ac:dyDescent="0.2">
      <c r="B51" s="28">
        <v>2007</v>
      </c>
      <c r="C51" s="54">
        <v>585.54999999999995</v>
      </c>
      <c r="D51" s="55">
        <v>516.75</v>
      </c>
      <c r="E51" s="54">
        <v>4.2192128781142131</v>
      </c>
      <c r="F51" s="42"/>
    </row>
    <row r="52" spans="2:11" ht="15" customHeight="1" x14ac:dyDescent="0.2">
      <c r="B52" s="28">
        <v>2008</v>
      </c>
      <c r="C52" s="54">
        <v>575.15700000000004</v>
      </c>
      <c r="D52" s="55">
        <v>507.87799999999999</v>
      </c>
      <c r="E52" s="54">
        <v>4.0359085178070409</v>
      </c>
      <c r="F52" s="42"/>
      <c r="I52" s="44"/>
    </row>
    <row r="53" spans="2:11" ht="15" customHeight="1" x14ac:dyDescent="0.2">
      <c r="B53" s="56">
        <v>2009</v>
      </c>
      <c r="C53" s="57">
        <v>583.15099999999995</v>
      </c>
      <c r="D53" s="55">
        <v>517.02</v>
      </c>
      <c r="E53" s="54">
        <v>3.9927699594677883</v>
      </c>
      <c r="F53" s="42"/>
    </row>
    <row r="54" spans="2:11" ht="15" customHeight="1" x14ac:dyDescent="0.2">
      <c r="B54" s="56">
        <v>2010</v>
      </c>
      <c r="C54" s="57">
        <v>576.27099999999996</v>
      </c>
      <c r="D54" s="58">
        <v>511.166</v>
      </c>
      <c r="E54" s="54">
        <v>3.8482147138080998</v>
      </c>
      <c r="F54" s="42"/>
      <c r="I54" s="44"/>
    </row>
    <row r="55" spans="2:11" ht="15" customHeight="1" x14ac:dyDescent="0.2">
      <c r="B55" s="56">
        <v>2011</v>
      </c>
      <c r="C55" s="57">
        <v>572.61900000000003</v>
      </c>
      <c r="D55" s="59">
        <v>509.17500000000001</v>
      </c>
      <c r="E55" s="54">
        <v>3.7418621609327656</v>
      </c>
      <c r="F55" s="42"/>
      <c r="I55" s="44"/>
    </row>
    <row r="56" spans="2:11" ht="15" customHeight="1" x14ac:dyDescent="0.2">
      <c r="B56" s="56">
        <v>2012</v>
      </c>
      <c r="C56" s="54">
        <v>564.40599999999995</v>
      </c>
      <c r="D56" s="58">
        <v>502.73500000000001</v>
      </c>
      <c r="E56" s="54">
        <v>3.6092652511897847</v>
      </c>
      <c r="F56" s="42"/>
      <c r="I56" s="45"/>
    </row>
    <row r="57" spans="2:11" ht="15" customHeight="1" x14ac:dyDescent="0.2">
      <c r="B57" s="56">
        <v>2013</v>
      </c>
      <c r="C57" s="54">
        <v>557.83199999999999</v>
      </c>
      <c r="D57" s="28">
        <v>498.12599999999998</v>
      </c>
      <c r="E57" s="54">
        <v>3.4918798732028304</v>
      </c>
      <c r="F57" s="42"/>
      <c r="I57" s="44"/>
    </row>
    <row r="58" spans="2:11" ht="15" customHeight="1" x14ac:dyDescent="0.2">
      <c r="B58" s="56">
        <v>2014</v>
      </c>
      <c r="C58" s="54">
        <v>554.15</v>
      </c>
      <c r="D58" s="59">
        <v>496.23</v>
      </c>
      <c r="E58" s="54">
        <v>3.3978204896148037</v>
      </c>
      <c r="F58" s="42"/>
      <c r="I58" s="44"/>
    </row>
    <row r="59" spans="2:11" ht="15" customHeight="1" x14ac:dyDescent="0.2">
      <c r="B59" s="56">
        <v>2015</v>
      </c>
      <c r="C59" s="54">
        <v>554.38</v>
      </c>
      <c r="D59" s="60">
        <v>498</v>
      </c>
      <c r="E59" s="54">
        <v>3.3370503299398808</v>
      </c>
      <c r="F59" s="42"/>
      <c r="K59" s="46"/>
    </row>
    <row r="60" spans="2:11" ht="15" customHeight="1" x14ac:dyDescent="0.2">
      <c r="B60" s="56">
        <v>2016</v>
      </c>
      <c r="C60" s="54">
        <v>552.6</v>
      </c>
      <c r="D60" s="60">
        <v>498.04</v>
      </c>
      <c r="E60" s="54">
        <v>3.2659952798507601</v>
      </c>
      <c r="F60" s="42"/>
      <c r="K60" s="46"/>
    </row>
    <row r="62" spans="2:11" x14ac:dyDescent="0.2">
      <c r="B62" s="41" t="s">
        <v>228</v>
      </c>
    </row>
    <row r="63" spans="2:11" x14ac:dyDescent="0.2">
      <c r="B63" s="41" t="s">
        <v>229</v>
      </c>
    </row>
    <row r="64" spans="2:11" x14ac:dyDescent="0.2">
      <c r="B64" s="41" t="s">
        <v>230</v>
      </c>
    </row>
  </sheetData>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7"/>
  <sheetViews>
    <sheetView showGridLines="0" zoomScaleNormal="100" workbookViewId="0"/>
  </sheetViews>
  <sheetFormatPr baseColWidth="10" defaultRowHeight="11.25" x14ac:dyDescent="0.2"/>
  <cols>
    <col min="1" max="1" width="3.7109375" style="34" customWidth="1"/>
    <col min="2" max="2" width="7.7109375" style="34" customWidth="1"/>
    <col min="3" max="3" width="20.28515625" style="34" customWidth="1"/>
    <col min="4" max="4" width="12" style="16" customWidth="1"/>
    <col min="5" max="5" width="11.42578125" style="34"/>
    <col min="6" max="6" width="12.5703125" style="37" bestFit="1" customWidth="1"/>
    <col min="7" max="16384" width="11.42578125" style="34"/>
  </cols>
  <sheetData>
    <row r="1" spans="2:6" s="32" customFormat="1" x14ac:dyDescent="0.2">
      <c r="B1" s="31" t="s">
        <v>226</v>
      </c>
      <c r="C1" s="31"/>
      <c r="D1" s="31"/>
      <c r="E1" s="31"/>
      <c r="F1" s="31"/>
    </row>
    <row r="2" spans="2:6" s="32" customFormat="1" x14ac:dyDescent="0.2">
      <c r="B2" s="33"/>
      <c r="C2" s="33"/>
      <c r="D2" s="33"/>
      <c r="E2" s="33"/>
      <c r="F2" s="33"/>
    </row>
    <row r="3" spans="2:6" s="34" customFormat="1" ht="30" customHeight="1" x14ac:dyDescent="0.2">
      <c r="B3" s="17" t="s">
        <v>0</v>
      </c>
      <c r="C3" s="17" t="s">
        <v>217</v>
      </c>
      <c r="D3" s="18" t="s">
        <v>218</v>
      </c>
      <c r="E3" s="19" t="s">
        <v>221</v>
      </c>
      <c r="F3" s="20" t="s">
        <v>222</v>
      </c>
    </row>
    <row r="4" spans="2:6" s="34" customFormat="1" ht="15" customHeight="1" x14ac:dyDescent="0.2">
      <c r="B4" s="21" t="s">
        <v>1</v>
      </c>
      <c r="C4" s="22" t="s">
        <v>2</v>
      </c>
      <c r="D4" s="23">
        <v>2650</v>
      </c>
      <c r="E4" s="24">
        <v>145507</v>
      </c>
      <c r="F4" s="25">
        <f>D4*100/E4</f>
        <v>1.8212182231782663</v>
      </c>
    </row>
    <row r="5" spans="2:6" s="34" customFormat="1" ht="15" customHeight="1" x14ac:dyDescent="0.2">
      <c r="B5" s="21" t="s">
        <v>3</v>
      </c>
      <c r="C5" s="22" t="s">
        <v>4</v>
      </c>
      <c r="D5" s="23">
        <v>3520</v>
      </c>
      <c r="E5" s="24">
        <v>138419</v>
      </c>
      <c r="F5" s="25">
        <f t="shared" ref="F5:F68" si="0">D5*100/E5</f>
        <v>2.5430034894053564</v>
      </c>
    </row>
    <row r="6" spans="2:6" s="34" customFormat="1" ht="15" customHeight="1" x14ac:dyDescent="0.2">
      <c r="B6" s="35" t="s">
        <v>5</v>
      </c>
      <c r="C6" s="36" t="s">
        <v>6</v>
      </c>
      <c r="D6" s="23">
        <v>3590</v>
      </c>
      <c r="E6" s="24">
        <v>113445</v>
      </c>
      <c r="F6" s="25">
        <f t="shared" si="0"/>
        <v>3.1645290669487416</v>
      </c>
    </row>
    <row r="7" spans="2:6" s="34" customFormat="1" ht="15" customHeight="1" x14ac:dyDescent="0.2">
      <c r="B7" s="21" t="s">
        <v>7</v>
      </c>
      <c r="C7" s="22" t="s">
        <v>8</v>
      </c>
      <c r="D7" s="23">
        <v>1860</v>
      </c>
      <c r="E7" s="24">
        <v>52056</v>
      </c>
      <c r="F7" s="25">
        <f t="shared" si="0"/>
        <v>3.5730751498386355</v>
      </c>
    </row>
    <row r="8" spans="2:6" s="34" customFormat="1" ht="15" customHeight="1" x14ac:dyDescent="0.2">
      <c r="B8" s="21" t="s">
        <v>9</v>
      </c>
      <c r="C8" s="22" t="s">
        <v>10</v>
      </c>
      <c r="D8" s="24">
        <v>1110</v>
      </c>
      <c r="E8" s="26">
        <v>41353</v>
      </c>
      <c r="F8" s="25">
        <f t="shared" si="0"/>
        <v>2.6842067080985661</v>
      </c>
    </row>
    <row r="9" spans="2:6" s="34" customFormat="1" ht="15" customHeight="1" x14ac:dyDescent="0.2">
      <c r="B9" s="21" t="s">
        <v>11</v>
      </c>
      <c r="C9" s="22" t="s">
        <v>12</v>
      </c>
      <c r="D9" s="24">
        <v>16360</v>
      </c>
      <c r="E9" s="26">
        <v>322201</v>
      </c>
      <c r="F9" s="25">
        <f t="shared" si="0"/>
        <v>5.0775757989577937</v>
      </c>
    </row>
    <row r="10" spans="2:6" s="34" customFormat="1" ht="15" customHeight="1" x14ac:dyDescent="0.2">
      <c r="B10" s="21" t="s">
        <v>13</v>
      </c>
      <c r="C10" s="22" t="s">
        <v>14</v>
      </c>
      <c r="D10" s="24">
        <v>2760</v>
      </c>
      <c r="E10" s="26">
        <v>99351</v>
      </c>
      <c r="F10" s="25">
        <f t="shared" si="0"/>
        <v>2.7780294108765893</v>
      </c>
    </row>
    <row r="11" spans="2:6" s="34" customFormat="1" ht="15" customHeight="1" x14ac:dyDescent="0.2">
      <c r="B11" s="21" t="s">
        <v>15</v>
      </c>
      <c r="C11" s="22" t="s">
        <v>16</v>
      </c>
      <c r="D11" s="24">
        <v>1970</v>
      </c>
      <c r="E11" s="26">
        <v>73998</v>
      </c>
      <c r="F11" s="25">
        <f t="shared" si="0"/>
        <v>2.6622341144355253</v>
      </c>
    </row>
    <row r="12" spans="2:6" s="34" customFormat="1" ht="15" customHeight="1" x14ac:dyDescent="0.2">
      <c r="B12" s="21" t="s">
        <v>17</v>
      </c>
      <c r="C12" s="22" t="s">
        <v>18</v>
      </c>
      <c r="D12" s="24">
        <v>1840</v>
      </c>
      <c r="E12" s="26">
        <v>49285</v>
      </c>
      <c r="F12" s="25">
        <f t="shared" si="0"/>
        <v>3.7333874403976868</v>
      </c>
    </row>
    <row r="13" spans="2:6" s="34" customFormat="1" ht="15" customHeight="1" x14ac:dyDescent="0.2">
      <c r="B13" s="21" t="s">
        <v>19</v>
      </c>
      <c r="C13" s="22" t="s">
        <v>20</v>
      </c>
      <c r="D13" s="24">
        <v>2260</v>
      </c>
      <c r="E13" s="26">
        <v>84453</v>
      </c>
      <c r="F13" s="25">
        <f t="shared" si="0"/>
        <v>2.6760446638958948</v>
      </c>
    </row>
    <row r="14" spans="2:6" s="34" customFormat="1" ht="15" customHeight="1" x14ac:dyDescent="0.2">
      <c r="B14" s="21" t="s">
        <v>21</v>
      </c>
      <c r="C14" s="22" t="s">
        <v>22</v>
      </c>
      <c r="D14" s="24">
        <v>4440</v>
      </c>
      <c r="E14" s="26">
        <v>117161</v>
      </c>
      <c r="F14" s="25">
        <f t="shared" si="0"/>
        <v>3.7896569677623102</v>
      </c>
    </row>
    <row r="15" spans="2:6" s="34" customFormat="1" ht="15" customHeight="1" x14ac:dyDescent="0.2">
      <c r="B15" s="21" t="s">
        <v>23</v>
      </c>
      <c r="C15" s="22" t="s">
        <v>24</v>
      </c>
      <c r="D15" s="24">
        <v>2770</v>
      </c>
      <c r="E15" s="26">
        <v>93991</v>
      </c>
      <c r="F15" s="25">
        <f t="shared" si="0"/>
        <v>2.9470906788947877</v>
      </c>
    </row>
    <row r="16" spans="2:6" s="34" customFormat="1" ht="15" customHeight="1" x14ac:dyDescent="0.2">
      <c r="B16" s="21" t="s">
        <v>25</v>
      </c>
      <c r="C16" s="22" t="s">
        <v>26</v>
      </c>
      <c r="D16" s="24">
        <v>29140</v>
      </c>
      <c r="E16" s="26">
        <v>512705</v>
      </c>
      <c r="F16" s="25">
        <f t="shared" si="0"/>
        <v>5.6835802264460069</v>
      </c>
    </row>
    <row r="17" spans="2:6" s="34" customFormat="1" ht="15" customHeight="1" x14ac:dyDescent="0.2">
      <c r="B17" s="21" t="s">
        <v>27</v>
      </c>
      <c r="C17" s="22" t="s">
        <v>28</v>
      </c>
      <c r="D17" s="24">
        <v>4120</v>
      </c>
      <c r="E17" s="26">
        <v>185709</v>
      </c>
      <c r="F17" s="25">
        <f t="shared" si="0"/>
        <v>2.2185246810870769</v>
      </c>
    </row>
    <row r="18" spans="2:6" s="34" customFormat="1" ht="15" customHeight="1" x14ac:dyDescent="0.2">
      <c r="B18" s="21" t="s">
        <v>29</v>
      </c>
      <c r="C18" s="22" t="s">
        <v>30</v>
      </c>
      <c r="D18" s="24">
        <v>1540</v>
      </c>
      <c r="E18" s="26">
        <v>50336</v>
      </c>
      <c r="F18" s="25">
        <f t="shared" si="0"/>
        <v>3.0594405594405596</v>
      </c>
    </row>
    <row r="19" spans="2:6" s="34" customFormat="1" ht="15" customHeight="1" x14ac:dyDescent="0.2">
      <c r="B19" s="21" t="s">
        <v>31</v>
      </c>
      <c r="C19" s="22" t="s">
        <v>32</v>
      </c>
      <c r="D19" s="24">
        <v>3190</v>
      </c>
      <c r="E19" s="26">
        <v>110439</v>
      </c>
      <c r="F19" s="25">
        <f t="shared" si="0"/>
        <v>2.8884723693622725</v>
      </c>
    </row>
    <row r="20" spans="2:6" s="34" customFormat="1" ht="15" customHeight="1" x14ac:dyDescent="0.2">
      <c r="B20" s="21" t="s">
        <v>33</v>
      </c>
      <c r="C20" s="22" t="s">
        <v>34</v>
      </c>
      <c r="D20" s="24">
        <v>4500</v>
      </c>
      <c r="E20" s="26">
        <v>214147</v>
      </c>
      <c r="F20" s="25">
        <f t="shared" si="0"/>
        <v>2.1013602805549461</v>
      </c>
    </row>
    <row r="21" spans="2:6" s="34" customFormat="1" ht="15" customHeight="1" x14ac:dyDescent="0.2">
      <c r="B21" s="21" t="s">
        <v>35</v>
      </c>
      <c r="C21" s="22" t="s">
        <v>36</v>
      </c>
      <c r="D21" s="24">
        <v>2340</v>
      </c>
      <c r="E21" s="26">
        <v>96710</v>
      </c>
      <c r="F21" s="25">
        <f t="shared" si="0"/>
        <v>2.4196050046530866</v>
      </c>
    </row>
    <row r="22" spans="2:6" s="34" customFormat="1" ht="15" customHeight="1" x14ac:dyDescent="0.2">
      <c r="B22" s="21" t="s">
        <v>37</v>
      </c>
      <c r="C22" s="22" t="s">
        <v>38</v>
      </c>
      <c r="D22" s="24">
        <v>2150</v>
      </c>
      <c r="E22" s="26">
        <v>80276</v>
      </c>
      <c r="F22" s="25">
        <f t="shared" si="0"/>
        <v>2.6782600029896857</v>
      </c>
    </row>
    <row r="23" spans="2:6" s="34" customFormat="1" ht="15" customHeight="1" x14ac:dyDescent="0.2">
      <c r="B23" s="27" t="s">
        <v>39</v>
      </c>
      <c r="C23" s="22" t="s">
        <v>40</v>
      </c>
      <c r="D23" s="24">
        <v>3870</v>
      </c>
      <c r="E23" s="26">
        <v>44521</v>
      </c>
      <c r="F23" s="25">
        <f t="shared" si="0"/>
        <v>8.692527122032299</v>
      </c>
    </row>
    <row r="24" spans="2:6" s="34" customFormat="1" ht="15" customHeight="1" x14ac:dyDescent="0.2">
      <c r="B24" s="27" t="s">
        <v>41</v>
      </c>
      <c r="C24" s="22" t="s">
        <v>42</v>
      </c>
      <c r="D24" s="24">
        <v>4400</v>
      </c>
      <c r="E24" s="26">
        <v>49615</v>
      </c>
      <c r="F24" s="25">
        <f t="shared" si="0"/>
        <v>8.868285800665122</v>
      </c>
    </row>
    <row r="25" spans="2:6" s="34" customFormat="1" ht="15" customHeight="1" x14ac:dyDescent="0.2">
      <c r="B25" s="21" t="s">
        <v>43</v>
      </c>
      <c r="C25" s="22" t="s">
        <v>203</v>
      </c>
      <c r="D25" s="24">
        <v>2780</v>
      </c>
      <c r="E25" s="26">
        <v>139305</v>
      </c>
      <c r="F25" s="25">
        <f t="shared" si="0"/>
        <v>1.9956211191270952</v>
      </c>
    </row>
    <row r="26" spans="2:6" s="34" customFormat="1" ht="15" customHeight="1" x14ac:dyDescent="0.2">
      <c r="B26" s="21" t="s">
        <v>44</v>
      </c>
      <c r="C26" s="22" t="s">
        <v>204</v>
      </c>
      <c r="D26" s="24">
        <v>4130</v>
      </c>
      <c r="E26" s="26">
        <v>190902</v>
      </c>
      <c r="F26" s="25">
        <f t="shared" si="0"/>
        <v>2.1634136886989137</v>
      </c>
    </row>
    <row r="27" spans="2:6" s="34" customFormat="1" ht="15" customHeight="1" x14ac:dyDescent="0.2">
      <c r="B27" s="21" t="s">
        <v>45</v>
      </c>
      <c r="C27" s="22" t="s">
        <v>46</v>
      </c>
      <c r="D27" s="24">
        <v>1640</v>
      </c>
      <c r="E27" s="26">
        <v>43860</v>
      </c>
      <c r="F27" s="25">
        <f t="shared" si="0"/>
        <v>3.7391700866393069</v>
      </c>
    </row>
    <row r="28" spans="2:6" s="34" customFormat="1" ht="15" customHeight="1" x14ac:dyDescent="0.2">
      <c r="B28" s="21" t="s">
        <v>47</v>
      </c>
      <c r="C28" s="22" t="s">
        <v>48</v>
      </c>
      <c r="D28" s="24">
        <v>4440</v>
      </c>
      <c r="E28" s="26">
        <v>145463</v>
      </c>
      <c r="F28" s="25">
        <f t="shared" si="0"/>
        <v>3.0523225837498194</v>
      </c>
    </row>
    <row r="29" spans="2:6" s="34" customFormat="1" ht="15" customHeight="1" x14ac:dyDescent="0.2">
      <c r="B29" s="21" t="s">
        <v>49</v>
      </c>
      <c r="C29" s="22" t="s">
        <v>50</v>
      </c>
      <c r="D29" s="24">
        <v>2910</v>
      </c>
      <c r="E29" s="26">
        <v>131082</v>
      </c>
      <c r="F29" s="25">
        <f t="shared" si="0"/>
        <v>2.2199844372225019</v>
      </c>
    </row>
    <row r="30" spans="2:6" s="34" customFormat="1" ht="15" customHeight="1" x14ac:dyDescent="0.2">
      <c r="B30" s="21" t="s">
        <v>51</v>
      </c>
      <c r="C30" s="22" t="s">
        <v>52</v>
      </c>
      <c r="D30" s="24">
        <v>4070</v>
      </c>
      <c r="E30" s="26">
        <v>136907</v>
      </c>
      <c r="F30" s="25">
        <f t="shared" si="0"/>
        <v>2.9728209660572507</v>
      </c>
    </row>
    <row r="31" spans="2:6" s="34" customFormat="1" ht="15" customHeight="1" x14ac:dyDescent="0.2">
      <c r="B31" s="21" t="s">
        <v>53</v>
      </c>
      <c r="C31" s="22" t="s">
        <v>54</v>
      </c>
      <c r="D31" s="24">
        <v>2740</v>
      </c>
      <c r="E31" s="26">
        <v>145794</v>
      </c>
      <c r="F31" s="25">
        <f t="shared" si="0"/>
        <v>1.8793640341852202</v>
      </c>
    </row>
    <row r="32" spans="2:6" s="34" customFormat="1" ht="15" customHeight="1" x14ac:dyDescent="0.2">
      <c r="B32" s="21" t="s">
        <v>55</v>
      </c>
      <c r="C32" s="22" t="s">
        <v>56</v>
      </c>
      <c r="D32" s="24">
        <v>1980</v>
      </c>
      <c r="E32" s="26">
        <v>111465</v>
      </c>
      <c r="F32" s="25">
        <f t="shared" si="0"/>
        <v>1.7763423496164716</v>
      </c>
    </row>
    <row r="33" spans="2:6" s="34" customFormat="1" ht="15" customHeight="1" x14ac:dyDescent="0.2">
      <c r="B33" s="21" t="s">
        <v>57</v>
      </c>
      <c r="C33" s="22" t="s">
        <v>58</v>
      </c>
      <c r="D33" s="24">
        <v>5130</v>
      </c>
      <c r="E33" s="26">
        <v>259096</v>
      </c>
      <c r="F33" s="25">
        <f t="shared" si="0"/>
        <v>1.9799610955012814</v>
      </c>
    </row>
    <row r="34" spans="2:6" s="34" customFormat="1" ht="15" customHeight="1" x14ac:dyDescent="0.2">
      <c r="B34" s="21" t="s">
        <v>59</v>
      </c>
      <c r="C34" s="22" t="s">
        <v>60</v>
      </c>
      <c r="D34" s="24">
        <v>9280</v>
      </c>
      <c r="E34" s="26">
        <v>211687</v>
      </c>
      <c r="F34" s="25">
        <f t="shared" si="0"/>
        <v>4.383830844596031</v>
      </c>
    </row>
    <row r="35" spans="2:6" s="34" customFormat="1" ht="15" customHeight="1" x14ac:dyDescent="0.2">
      <c r="B35" s="21" t="s">
        <v>61</v>
      </c>
      <c r="C35" s="22" t="s">
        <v>62</v>
      </c>
      <c r="D35" s="24">
        <v>10110</v>
      </c>
      <c r="E35" s="26">
        <v>284719</v>
      </c>
      <c r="F35" s="25">
        <f t="shared" si="0"/>
        <v>3.5508694537421106</v>
      </c>
    </row>
    <row r="36" spans="2:6" s="34" customFormat="1" ht="15" customHeight="1" x14ac:dyDescent="0.2">
      <c r="B36" s="21" t="s">
        <v>63</v>
      </c>
      <c r="C36" s="22" t="s">
        <v>64</v>
      </c>
      <c r="D36" s="24">
        <v>2330</v>
      </c>
      <c r="E36" s="26">
        <v>64552</v>
      </c>
      <c r="F36" s="25">
        <f t="shared" si="0"/>
        <v>3.6094931218242658</v>
      </c>
    </row>
    <row r="37" spans="2:6" s="34" customFormat="1" ht="15" customHeight="1" x14ac:dyDescent="0.2">
      <c r="B37" s="21" t="s">
        <v>65</v>
      </c>
      <c r="C37" s="22" t="s">
        <v>66</v>
      </c>
      <c r="D37" s="24">
        <v>11390</v>
      </c>
      <c r="E37" s="26">
        <v>379220</v>
      </c>
      <c r="F37" s="25">
        <f t="shared" si="0"/>
        <v>3.0035335689045937</v>
      </c>
    </row>
    <row r="38" spans="2:6" s="34" customFormat="1" ht="15" customHeight="1" x14ac:dyDescent="0.2">
      <c r="B38" s="21" t="s">
        <v>67</v>
      </c>
      <c r="C38" s="22" t="s">
        <v>68</v>
      </c>
      <c r="D38" s="24">
        <v>13110</v>
      </c>
      <c r="E38" s="26">
        <v>300995</v>
      </c>
      <c r="F38" s="25">
        <f t="shared" si="0"/>
        <v>4.3555540789714113</v>
      </c>
    </row>
    <row r="39" spans="2:6" s="34" customFormat="1" ht="15" customHeight="1" x14ac:dyDescent="0.2">
      <c r="B39" s="21" t="s">
        <v>69</v>
      </c>
      <c r="C39" s="22" t="s">
        <v>70</v>
      </c>
      <c r="D39" s="24">
        <v>5380</v>
      </c>
      <c r="E39" s="26">
        <v>237895</v>
      </c>
      <c r="F39" s="25">
        <f t="shared" si="0"/>
        <v>2.2615019231173417</v>
      </c>
    </row>
    <row r="40" spans="2:6" s="34" customFormat="1" ht="15" customHeight="1" x14ac:dyDescent="0.2">
      <c r="B40" s="21" t="s">
        <v>71</v>
      </c>
      <c r="C40" s="22" t="s">
        <v>72</v>
      </c>
      <c r="D40" s="24">
        <v>1800</v>
      </c>
      <c r="E40" s="26">
        <v>76167</v>
      </c>
      <c r="F40" s="25">
        <f t="shared" si="0"/>
        <v>2.3632281696797826</v>
      </c>
    </row>
    <row r="41" spans="2:6" s="34" customFormat="1" ht="15" customHeight="1" x14ac:dyDescent="0.2">
      <c r="B41" s="21" t="s">
        <v>73</v>
      </c>
      <c r="C41" s="22" t="s">
        <v>74</v>
      </c>
      <c r="D41" s="24">
        <v>3500</v>
      </c>
      <c r="E41" s="26">
        <v>162758</v>
      </c>
      <c r="F41" s="25">
        <f t="shared" si="0"/>
        <v>2.150431929613291</v>
      </c>
    </row>
    <row r="42" spans="2:6" s="34" customFormat="1" ht="15" customHeight="1" x14ac:dyDescent="0.2">
      <c r="B42" s="21" t="s">
        <v>75</v>
      </c>
      <c r="C42" s="22" t="s">
        <v>76</v>
      </c>
      <c r="D42" s="24">
        <v>6970</v>
      </c>
      <c r="E42" s="26">
        <v>291412</v>
      </c>
      <c r="F42" s="25">
        <f t="shared" si="0"/>
        <v>2.3918026711322802</v>
      </c>
    </row>
    <row r="43" spans="2:6" s="34" customFormat="1" ht="15" customHeight="1" x14ac:dyDescent="0.2">
      <c r="B43" s="21" t="s">
        <v>77</v>
      </c>
      <c r="C43" s="22" t="s">
        <v>78</v>
      </c>
      <c r="D43" s="24">
        <v>1620</v>
      </c>
      <c r="E43" s="26">
        <v>74973</v>
      </c>
      <c r="F43" s="25">
        <f t="shared" si="0"/>
        <v>2.1607778800368131</v>
      </c>
    </row>
    <row r="44" spans="2:6" s="34" customFormat="1" ht="15" customHeight="1" x14ac:dyDescent="0.2">
      <c r="B44" s="21" t="s">
        <v>79</v>
      </c>
      <c r="C44" s="22" t="s">
        <v>80</v>
      </c>
      <c r="D44" s="24">
        <v>2940</v>
      </c>
      <c r="E44" s="26">
        <v>124445</v>
      </c>
      <c r="F44" s="25">
        <f t="shared" si="0"/>
        <v>2.3624894531720839</v>
      </c>
    </row>
    <row r="45" spans="2:6" s="34" customFormat="1" ht="15" customHeight="1" x14ac:dyDescent="0.2">
      <c r="B45" s="21" t="s">
        <v>81</v>
      </c>
      <c r="C45" s="22" t="s">
        <v>82</v>
      </c>
      <c r="D45" s="24">
        <v>1740</v>
      </c>
      <c r="E45" s="26">
        <v>100866</v>
      </c>
      <c r="F45" s="25">
        <f t="shared" si="0"/>
        <v>1.7250609719826304</v>
      </c>
    </row>
    <row r="46" spans="2:6" s="34" customFormat="1" ht="15" customHeight="1" x14ac:dyDescent="0.2">
      <c r="B46" s="21" t="s">
        <v>83</v>
      </c>
      <c r="C46" s="22" t="s">
        <v>84</v>
      </c>
      <c r="D46" s="24">
        <v>5320</v>
      </c>
      <c r="E46" s="26">
        <v>211641</v>
      </c>
      <c r="F46" s="25">
        <f t="shared" si="0"/>
        <v>2.5136906365023792</v>
      </c>
    </row>
    <row r="47" spans="2:6" s="34" customFormat="1" ht="15" customHeight="1" x14ac:dyDescent="0.2">
      <c r="B47" s="21" t="s">
        <v>85</v>
      </c>
      <c r="C47" s="22" t="s">
        <v>86</v>
      </c>
      <c r="D47" s="24">
        <v>1850</v>
      </c>
      <c r="E47" s="26">
        <v>67672</v>
      </c>
      <c r="F47" s="25">
        <f t="shared" si="0"/>
        <v>2.7337746778579026</v>
      </c>
    </row>
    <row r="48" spans="2:6" s="34" customFormat="1" ht="15" customHeight="1" x14ac:dyDescent="0.2">
      <c r="B48" s="21" t="s">
        <v>87</v>
      </c>
      <c r="C48" s="22" t="s">
        <v>88</v>
      </c>
      <c r="D48" s="24">
        <v>7010</v>
      </c>
      <c r="E48" s="26">
        <v>320173</v>
      </c>
      <c r="F48" s="25">
        <f t="shared" si="0"/>
        <v>2.1894413332791958</v>
      </c>
    </row>
    <row r="49" spans="2:6" s="34" customFormat="1" ht="15" customHeight="1" x14ac:dyDescent="0.2">
      <c r="B49" s="21" t="s">
        <v>89</v>
      </c>
      <c r="C49" s="22" t="s">
        <v>90</v>
      </c>
      <c r="D49" s="24">
        <v>3610</v>
      </c>
      <c r="E49" s="26">
        <v>169900</v>
      </c>
      <c r="F49" s="25">
        <f t="shared" si="0"/>
        <v>2.1247792819305475</v>
      </c>
    </row>
    <row r="50" spans="2:6" s="34" customFormat="1" ht="15" customHeight="1" x14ac:dyDescent="0.2">
      <c r="B50" s="21" t="s">
        <v>91</v>
      </c>
      <c r="C50" s="22" t="s">
        <v>92</v>
      </c>
      <c r="D50" s="24">
        <v>1750</v>
      </c>
      <c r="E50" s="26">
        <v>61522</v>
      </c>
      <c r="F50" s="25">
        <f t="shared" si="0"/>
        <v>2.8445109066675336</v>
      </c>
    </row>
    <row r="51" spans="2:6" s="34" customFormat="1" ht="15" customHeight="1" x14ac:dyDescent="0.2">
      <c r="B51" s="21" t="s">
        <v>93</v>
      </c>
      <c r="C51" s="22" t="s">
        <v>205</v>
      </c>
      <c r="D51" s="24">
        <v>3690</v>
      </c>
      <c r="E51" s="26">
        <v>107657</v>
      </c>
      <c r="F51" s="25">
        <f t="shared" si="0"/>
        <v>3.4275523189388521</v>
      </c>
    </row>
    <row r="52" spans="2:6" s="34" customFormat="1" ht="15" customHeight="1" x14ac:dyDescent="0.2">
      <c r="B52" s="21" t="s">
        <v>94</v>
      </c>
      <c r="C52" s="22" t="s">
        <v>95</v>
      </c>
      <c r="D52" s="24">
        <v>1000</v>
      </c>
      <c r="E52" s="26">
        <v>23858</v>
      </c>
      <c r="F52" s="25">
        <f t="shared" si="0"/>
        <v>4.1914661748679691</v>
      </c>
    </row>
    <row r="53" spans="2:6" s="34" customFormat="1" ht="15" customHeight="1" x14ac:dyDescent="0.2">
      <c r="B53" s="21" t="s">
        <v>96</v>
      </c>
      <c r="C53" s="22" t="s">
        <v>97</v>
      </c>
      <c r="D53" s="24">
        <v>4190</v>
      </c>
      <c r="E53" s="26">
        <v>200491</v>
      </c>
      <c r="F53" s="25">
        <f t="shared" si="0"/>
        <v>2.0898693706949438</v>
      </c>
    </row>
    <row r="54" spans="2:6" s="34" customFormat="1" ht="15" customHeight="1" x14ac:dyDescent="0.2">
      <c r="B54" s="21" t="s">
        <v>98</v>
      </c>
      <c r="C54" s="22" t="s">
        <v>99</v>
      </c>
      <c r="D54" s="24">
        <v>3150</v>
      </c>
      <c r="E54" s="26">
        <v>150391</v>
      </c>
      <c r="F54" s="25">
        <f t="shared" si="0"/>
        <v>2.0945402317957855</v>
      </c>
    </row>
    <row r="55" spans="2:6" s="34" customFormat="1" ht="15" customHeight="1" x14ac:dyDescent="0.2">
      <c r="B55" s="21" t="s">
        <v>100</v>
      </c>
      <c r="C55" s="22" t="s">
        <v>101</v>
      </c>
      <c r="D55" s="24">
        <v>3160</v>
      </c>
      <c r="E55" s="26">
        <v>138678</v>
      </c>
      <c r="F55" s="25">
        <f t="shared" si="0"/>
        <v>2.2786599172183042</v>
      </c>
    </row>
    <row r="56" spans="2:6" s="34" customFormat="1" ht="15" customHeight="1" x14ac:dyDescent="0.2">
      <c r="B56" s="21" t="s">
        <v>102</v>
      </c>
      <c r="C56" s="22" t="s">
        <v>103</v>
      </c>
      <c r="D56" s="24">
        <v>1260</v>
      </c>
      <c r="E56" s="26">
        <v>55504</v>
      </c>
      <c r="F56" s="25">
        <f t="shared" si="0"/>
        <v>2.2701066589795329</v>
      </c>
    </row>
    <row r="57" spans="2:6" s="34" customFormat="1" ht="15" customHeight="1" x14ac:dyDescent="0.2">
      <c r="B57" s="21" t="s">
        <v>104</v>
      </c>
      <c r="C57" s="22" t="s">
        <v>105</v>
      </c>
      <c r="D57" s="24">
        <v>1590</v>
      </c>
      <c r="E57" s="26">
        <v>82782</v>
      </c>
      <c r="F57" s="25">
        <f t="shared" si="0"/>
        <v>1.9207074001594548</v>
      </c>
    </row>
    <row r="58" spans="2:6" s="34" customFormat="1" ht="15" customHeight="1" x14ac:dyDescent="0.2">
      <c r="B58" s="21" t="s">
        <v>106</v>
      </c>
      <c r="C58" s="22" t="s">
        <v>107</v>
      </c>
      <c r="D58" s="24">
        <v>4640</v>
      </c>
      <c r="E58" s="26">
        <v>179829</v>
      </c>
      <c r="F58" s="25">
        <f t="shared" si="0"/>
        <v>2.5802289953233348</v>
      </c>
    </row>
    <row r="59" spans="2:6" s="34" customFormat="1" ht="15" customHeight="1" x14ac:dyDescent="0.2">
      <c r="B59" s="21" t="s">
        <v>108</v>
      </c>
      <c r="C59" s="22" t="s">
        <v>109</v>
      </c>
      <c r="D59" s="24">
        <v>1260</v>
      </c>
      <c r="E59" s="26">
        <v>53188</v>
      </c>
      <c r="F59" s="25">
        <f t="shared" si="0"/>
        <v>2.3689554034744678</v>
      </c>
    </row>
    <row r="60" spans="2:6" s="34" customFormat="1" ht="15" customHeight="1" x14ac:dyDescent="0.2">
      <c r="B60" s="21" t="s">
        <v>110</v>
      </c>
      <c r="C60" s="22" t="s">
        <v>111</v>
      </c>
      <c r="D60" s="24">
        <v>4600</v>
      </c>
      <c r="E60" s="26">
        <v>222342</v>
      </c>
      <c r="F60" s="25">
        <f t="shared" si="0"/>
        <v>2.0688848710545016</v>
      </c>
    </row>
    <row r="61" spans="2:6" s="34" customFormat="1" ht="15" customHeight="1" x14ac:dyDescent="0.2">
      <c r="B61" s="21" t="s">
        <v>112</v>
      </c>
      <c r="C61" s="22" t="s">
        <v>113</v>
      </c>
      <c r="D61" s="24">
        <v>5230</v>
      </c>
      <c r="E61" s="26">
        <v>262526</v>
      </c>
      <c r="F61" s="25">
        <f t="shared" si="0"/>
        <v>1.992183631335563</v>
      </c>
    </row>
    <row r="62" spans="2:6" s="34" customFormat="1" ht="15" customHeight="1" x14ac:dyDescent="0.2">
      <c r="B62" s="21" t="s">
        <v>114</v>
      </c>
      <c r="C62" s="22" t="s">
        <v>115</v>
      </c>
      <c r="D62" s="24">
        <v>1870</v>
      </c>
      <c r="E62" s="26">
        <v>75324</v>
      </c>
      <c r="F62" s="25">
        <f t="shared" si="0"/>
        <v>2.482608464765546</v>
      </c>
    </row>
    <row r="63" spans="2:6" s="34" customFormat="1" ht="15" customHeight="1" x14ac:dyDescent="0.2">
      <c r="B63" s="21" t="s">
        <v>116</v>
      </c>
      <c r="C63" s="22" t="s">
        <v>117</v>
      </c>
      <c r="D63" s="24">
        <v>17930</v>
      </c>
      <c r="E63" s="26">
        <v>562824</v>
      </c>
      <c r="F63" s="25">
        <f t="shared" si="0"/>
        <v>3.185720580501187</v>
      </c>
    </row>
    <row r="64" spans="2:6" s="34" customFormat="1" ht="15" customHeight="1" x14ac:dyDescent="0.2">
      <c r="B64" s="21" t="s">
        <v>118</v>
      </c>
      <c r="C64" s="22" t="s">
        <v>119</v>
      </c>
      <c r="D64" s="24">
        <v>4020</v>
      </c>
      <c r="E64" s="26">
        <v>179396</v>
      </c>
      <c r="F64" s="25">
        <f t="shared" si="0"/>
        <v>2.240852638854824</v>
      </c>
    </row>
    <row r="65" spans="2:6" s="34" customFormat="1" ht="15" customHeight="1" x14ac:dyDescent="0.2">
      <c r="B65" s="21" t="s">
        <v>120</v>
      </c>
      <c r="C65" s="22" t="s">
        <v>121</v>
      </c>
      <c r="D65" s="24">
        <v>2070</v>
      </c>
      <c r="E65" s="26">
        <v>89994</v>
      </c>
      <c r="F65" s="25">
        <f t="shared" si="0"/>
        <v>2.3001533435562371</v>
      </c>
    </row>
    <row r="66" spans="2:6" s="34" customFormat="1" ht="15" customHeight="1" x14ac:dyDescent="0.2">
      <c r="B66" s="21" t="s">
        <v>122</v>
      </c>
      <c r="C66" s="22" t="s">
        <v>123</v>
      </c>
      <c r="D66" s="24">
        <v>9590</v>
      </c>
      <c r="E66" s="26">
        <v>350336</v>
      </c>
      <c r="F66" s="25">
        <f t="shared" si="0"/>
        <v>2.7373721227621481</v>
      </c>
    </row>
    <row r="67" spans="2:6" s="34" customFormat="1" ht="15" customHeight="1" x14ac:dyDescent="0.2">
      <c r="B67" s="21" t="s">
        <v>124</v>
      </c>
      <c r="C67" s="22" t="s">
        <v>125</v>
      </c>
      <c r="D67" s="24">
        <v>4410</v>
      </c>
      <c r="E67" s="26">
        <v>177058</v>
      </c>
      <c r="F67" s="25">
        <f t="shared" si="0"/>
        <v>2.4907092591128333</v>
      </c>
    </row>
    <row r="68" spans="2:6" s="34" customFormat="1" ht="15" customHeight="1" x14ac:dyDescent="0.2">
      <c r="B68" s="21" t="s">
        <v>126</v>
      </c>
      <c r="C68" s="22" t="s">
        <v>127</v>
      </c>
      <c r="D68" s="24">
        <v>5630</v>
      </c>
      <c r="E68" s="26">
        <v>197771</v>
      </c>
      <c r="F68" s="25">
        <f t="shared" si="0"/>
        <v>2.8467267698499779</v>
      </c>
    </row>
    <row r="69" spans="2:6" s="34" customFormat="1" ht="15" customHeight="1" x14ac:dyDescent="0.2">
      <c r="B69" s="21" t="s">
        <v>128</v>
      </c>
      <c r="C69" s="22" t="s">
        <v>129</v>
      </c>
      <c r="D69" s="24">
        <v>2670</v>
      </c>
      <c r="E69" s="26">
        <v>75414</v>
      </c>
      <c r="F69" s="25">
        <f t="shared" ref="F69:F103" si="1">D69*100/E69</f>
        <v>3.540456679131196</v>
      </c>
    </row>
    <row r="70" spans="2:6" s="34" customFormat="1" ht="15" customHeight="1" x14ac:dyDescent="0.2">
      <c r="B70" s="21" t="s">
        <v>130</v>
      </c>
      <c r="C70" s="22" t="s">
        <v>131</v>
      </c>
      <c r="D70" s="24">
        <v>6720</v>
      </c>
      <c r="E70" s="26">
        <v>148721</v>
      </c>
      <c r="F70" s="25">
        <f t="shared" si="1"/>
        <v>4.5185279819258879</v>
      </c>
    </row>
    <row r="71" spans="2:6" s="34" customFormat="1" ht="15" customHeight="1" x14ac:dyDescent="0.2">
      <c r="B71" s="21" t="s">
        <v>132</v>
      </c>
      <c r="C71" s="22" t="s">
        <v>133</v>
      </c>
      <c r="D71" s="24">
        <v>6180</v>
      </c>
      <c r="E71" s="26">
        <v>261897</v>
      </c>
      <c r="F71" s="25">
        <f t="shared" si="1"/>
        <v>2.3597062967502493</v>
      </c>
    </row>
    <row r="72" spans="2:6" s="34" customFormat="1" ht="15" customHeight="1" x14ac:dyDescent="0.2">
      <c r="B72" s="21" t="s">
        <v>134</v>
      </c>
      <c r="C72" s="22" t="s">
        <v>135</v>
      </c>
      <c r="D72" s="24">
        <v>3860</v>
      </c>
      <c r="E72" s="26">
        <v>188784</v>
      </c>
      <c r="F72" s="25">
        <f t="shared" si="1"/>
        <v>2.044664802101873</v>
      </c>
    </row>
    <row r="73" spans="2:6" s="34" customFormat="1" ht="15" customHeight="1" x14ac:dyDescent="0.2">
      <c r="B73" s="21" t="s">
        <v>136</v>
      </c>
      <c r="C73" s="22" t="s">
        <v>137</v>
      </c>
      <c r="D73" s="24">
        <v>13010</v>
      </c>
      <c r="E73" s="26">
        <v>391062</v>
      </c>
      <c r="F73" s="25">
        <f t="shared" si="1"/>
        <v>3.3268381995693779</v>
      </c>
    </row>
    <row r="74" spans="2:6" s="34" customFormat="1" ht="15" customHeight="1" x14ac:dyDescent="0.2">
      <c r="B74" s="21" t="s">
        <v>138</v>
      </c>
      <c r="C74" s="22" t="s">
        <v>139</v>
      </c>
      <c r="D74" s="24">
        <v>1550</v>
      </c>
      <c r="E74" s="26">
        <v>67129</v>
      </c>
      <c r="F74" s="25">
        <f t="shared" si="1"/>
        <v>2.3089871739486658</v>
      </c>
    </row>
    <row r="75" spans="2:6" s="34" customFormat="1" ht="15" customHeight="1" x14ac:dyDescent="0.2">
      <c r="B75" s="21" t="s">
        <v>140</v>
      </c>
      <c r="C75" s="22" t="s">
        <v>141</v>
      </c>
      <c r="D75" s="24">
        <v>3940</v>
      </c>
      <c r="E75" s="26">
        <v>174365</v>
      </c>
      <c r="F75" s="25">
        <f t="shared" si="1"/>
        <v>2.2596277922748258</v>
      </c>
    </row>
    <row r="76" spans="2:6" s="34" customFormat="1" ht="15" customHeight="1" x14ac:dyDescent="0.2">
      <c r="B76" s="21" t="s">
        <v>142</v>
      </c>
      <c r="C76" s="22" t="s">
        <v>143</v>
      </c>
      <c r="D76" s="24">
        <v>3370</v>
      </c>
      <c r="E76" s="26">
        <v>154184</v>
      </c>
      <c r="F76" s="25">
        <f t="shared" si="1"/>
        <v>2.1857002023556271</v>
      </c>
    </row>
    <row r="77" spans="2:6" s="34" customFormat="1" ht="15" customHeight="1" x14ac:dyDescent="0.2">
      <c r="B77" s="21" t="s">
        <v>144</v>
      </c>
      <c r="C77" s="22" t="s">
        <v>145</v>
      </c>
      <c r="D77" s="24">
        <v>2200</v>
      </c>
      <c r="E77" s="26">
        <v>110253</v>
      </c>
      <c r="F77" s="25">
        <f t="shared" si="1"/>
        <v>1.9954105557218398</v>
      </c>
    </row>
    <row r="78" spans="2:6" s="34" customFormat="1" ht="15" customHeight="1" x14ac:dyDescent="0.2">
      <c r="B78" s="21" t="s">
        <v>146</v>
      </c>
      <c r="C78" s="22" t="s">
        <v>147</v>
      </c>
      <c r="D78" s="24">
        <v>2960</v>
      </c>
      <c r="E78" s="26">
        <v>173319</v>
      </c>
      <c r="F78" s="25">
        <f t="shared" si="1"/>
        <v>1.7078335323882552</v>
      </c>
    </row>
    <row r="79" spans="2:6" s="34" customFormat="1" ht="15" customHeight="1" x14ac:dyDescent="0.2">
      <c r="B79" s="21" t="s">
        <v>148</v>
      </c>
      <c r="C79" s="22" t="s">
        <v>149</v>
      </c>
      <c r="D79" s="24">
        <v>22610</v>
      </c>
      <c r="E79" s="26">
        <v>474958</v>
      </c>
      <c r="F79" s="25">
        <f t="shared" si="1"/>
        <v>4.7604209214288424</v>
      </c>
    </row>
    <row r="80" spans="2:6" s="34" customFormat="1" ht="15" customHeight="1" x14ac:dyDescent="0.2">
      <c r="B80" s="21" t="s">
        <v>150</v>
      </c>
      <c r="C80" s="22" t="s">
        <v>151</v>
      </c>
      <c r="D80" s="24">
        <v>7390</v>
      </c>
      <c r="E80" s="26">
        <v>313902</v>
      </c>
      <c r="F80" s="25">
        <f t="shared" si="1"/>
        <v>2.3542379468751395</v>
      </c>
    </row>
    <row r="81" spans="2:6" s="34" customFormat="1" ht="15" customHeight="1" x14ac:dyDescent="0.2">
      <c r="B81" s="21" t="s">
        <v>152</v>
      </c>
      <c r="C81" s="22" t="s">
        <v>153</v>
      </c>
      <c r="D81" s="24">
        <v>5880</v>
      </c>
      <c r="E81" s="26">
        <v>264813</v>
      </c>
      <c r="F81" s="25">
        <f t="shared" si="1"/>
        <v>2.2204347973853249</v>
      </c>
    </row>
    <row r="82" spans="2:6" s="34" customFormat="1" ht="15" customHeight="1" x14ac:dyDescent="0.2">
      <c r="B82" s="21" t="s">
        <v>154</v>
      </c>
      <c r="C82" s="22" t="s">
        <v>155</v>
      </c>
      <c r="D82" s="24">
        <v>5290</v>
      </c>
      <c r="E82" s="26">
        <v>302921</v>
      </c>
      <c r="F82" s="25">
        <f t="shared" si="1"/>
        <v>1.7463299011953612</v>
      </c>
    </row>
    <row r="83" spans="2:6" s="34" customFormat="1" ht="15" customHeight="1" x14ac:dyDescent="0.2">
      <c r="B83" s="21" t="s">
        <v>156</v>
      </c>
      <c r="C83" s="22" t="s">
        <v>157</v>
      </c>
      <c r="D83" s="24">
        <v>2400</v>
      </c>
      <c r="E83" s="26">
        <v>108005</v>
      </c>
      <c r="F83" s="25">
        <f t="shared" si="1"/>
        <v>2.2221193463265592</v>
      </c>
    </row>
    <row r="84" spans="2:6" s="34" customFormat="1" ht="15" customHeight="1" x14ac:dyDescent="0.2">
      <c r="B84" s="21" t="s">
        <v>158</v>
      </c>
      <c r="C84" s="22" t="s">
        <v>159</v>
      </c>
      <c r="D84" s="24">
        <v>3880</v>
      </c>
      <c r="E84" s="26">
        <v>142240</v>
      </c>
      <c r="F84" s="25">
        <f t="shared" si="1"/>
        <v>2.7277840269966256</v>
      </c>
    </row>
    <row r="85" spans="2:6" s="34" customFormat="1" ht="15" customHeight="1" x14ac:dyDescent="0.2">
      <c r="B85" s="21" t="s">
        <v>160</v>
      </c>
      <c r="C85" s="22" t="s">
        <v>161</v>
      </c>
      <c r="D85" s="24">
        <v>3670</v>
      </c>
      <c r="E85" s="26">
        <v>120037</v>
      </c>
      <c r="F85" s="25">
        <f t="shared" si="1"/>
        <v>3.0573906378866518</v>
      </c>
    </row>
    <row r="86" spans="2:6" s="34" customFormat="1" ht="15" customHeight="1" x14ac:dyDescent="0.2">
      <c r="B86" s="21" t="s">
        <v>162</v>
      </c>
      <c r="C86" s="22" t="s">
        <v>163</v>
      </c>
      <c r="D86" s="24">
        <v>3040</v>
      </c>
      <c r="E86" s="26">
        <v>71482</v>
      </c>
      <c r="F86" s="25">
        <f t="shared" si="1"/>
        <v>4.2528188914691807</v>
      </c>
    </row>
    <row r="87" spans="2:6" s="34" customFormat="1" ht="15" customHeight="1" x14ac:dyDescent="0.2">
      <c r="B87" s="21" t="s">
        <v>164</v>
      </c>
      <c r="C87" s="22" t="s">
        <v>165</v>
      </c>
      <c r="D87" s="24">
        <v>13350</v>
      </c>
      <c r="E87" s="26">
        <v>334126</v>
      </c>
      <c r="F87" s="25">
        <f t="shared" si="1"/>
        <v>3.9954987040816938</v>
      </c>
    </row>
    <row r="88" spans="2:6" s="34" customFormat="1" ht="15" customHeight="1" x14ac:dyDescent="0.2">
      <c r="B88" s="21" t="s">
        <v>166</v>
      </c>
      <c r="C88" s="22" t="s">
        <v>167</v>
      </c>
      <c r="D88" s="24">
        <v>6980</v>
      </c>
      <c r="E88" s="26">
        <v>152232</v>
      </c>
      <c r="F88" s="25">
        <f t="shared" si="1"/>
        <v>4.5851069420358401</v>
      </c>
    </row>
    <row r="89" spans="2:6" s="34" customFormat="1" ht="15" customHeight="1" x14ac:dyDescent="0.2">
      <c r="B89" s="21" t="s">
        <v>168</v>
      </c>
      <c r="C89" s="22" t="s">
        <v>169</v>
      </c>
      <c r="D89" s="24">
        <v>3520</v>
      </c>
      <c r="E89" s="26">
        <v>198098</v>
      </c>
      <c r="F89" s="25">
        <f t="shared" si="1"/>
        <v>1.7768983028602006</v>
      </c>
    </row>
    <row r="90" spans="2:6" s="34" customFormat="1" ht="15" customHeight="1" x14ac:dyDescent="0.2">
      <c r="B90" s="21" t="s">
        <v>170</v>
      </c>
      <c r="C90" s="22" t="s">
        <v>171</v>
      </c>
      <c r="D90" s="24">
        <v>3000</v>
      </c>
      <c r="E90" s="26">
        <v>119555</v>
      </c>
      <c r="F90" s="25">
        <f t="shared" si="1"/>
        <v>2.5093053406382002</v>
      </c>
    </row>
    <row r="91" spans="2:6" s="34" customFormat="1" ht="15" customHeight="1" x14ac:dyDescent="0.2">
      <c r="B91" s="21" t="s">
        <v>172</v>
      </c>
      <c r="C91" s="22" t="s">
        <v>173</v>
      </c>
      <c r="D91" s="24">
        <v>3440</v>
      </c>
      <c r="E91" s="26">
        <v>113078</v>
      </c>
      <c r="F91" s="25">
        <f t="shared" si="1"/>
        <v>3.0421478979111765</v>
      </c>
    </row>
    <row r="92" spans="2:6" s="34" customFormat="1" ht="15" customHeight="1" x14ac:dyDescent="0.2">
      <c r="B92" s="21" t="s">
        <v>174</v>
      </c>
      <c r="C92" s="22" t="s">
        <v>175</v>
      </c>
      <c r="D92" s="24">
        <v>2260</v>
      </c>
      <c r="E92" s="26">
        <v>108873</v>
      </c>
      <c r="F92" s="25">
        <f t="shared" si="1"/>
        <v>2.0758131033405895</v>
      </c>
    </row>
    <row r="93" spans="2:6" s="34" customFormat="1" ht="15" customHeight="1" x14ac:dyDescent="0.2">
      <c r="B93" s="21" t="s">
        <v>176</v>
      </c>
      <c r="C93" s="22" t="s">
        <v>177</v>
      </c>
      <c r="D93" s="24">
        <v>2390</v>
      </c>
      <c r="E93" s="26">
        <v>101772</v>
      </c>
      <c r="F93" s="25">
        <f t="shared" si="1"/>
        <v>2.3483865896317258</v>
      </c>
    </row>
    <row r="94" spans="2:6" s="34" customFormat="1" ht="15" customHeight="1" x14ac:dyDescent="0.2">
      <c r="B94" s="21" t="s">
        <v>178</v>
      </c>
      <c r="C94" s="22" t="s">
        <v>179</v>
      </c>
      <c r="D94" s="24">
        <v>1250</v>
      </c>
      <c r="E94" s="26">
        <v>34913</v>
      </c>
      <c r="F94" s="25">
        <f t="shared" si="1"/>
        <v>3.580328244493455</v>
      </c>
    </row>
    <row r="95" spans="2:6" s="34" customFormat="1" ht="15" customHeight="1" x14ac:dyDescent="0.2">
      <c r="B95" s="21" t="s">
        <v>180</v>
      </c>
      <c r="C95" s="22" t="s">
        <v>181</v>
      </c>
      <c r="D95" s="24">
        <v>5480</v>
      </c>
      <c r="E95" s="26">
        <v>254806</v>
      </c>
      <c r="F95" s="25">
        <f t="shared" si="1"/>
        <v>2.150655793034701</v>
      </c>
    </row>
    <row r="96" spans="2:6" s="34" customFormat="1" ht="15" customHeight="1" x14ac:dyDescent="0.2">
      <c r="B96" s="21" t="s">
        <v>182</v>
      </c>
      <c r="C96" s="22" t="s">
        <v>183</v>
      </c>
      <c r="D96" s="24">
        <v>9200</v>
      </c>
      <c r="E96" s="26">
        <v>309973</v>
      </c>
      <c r="F96" s="25">
        <f t="shared" si="1"/>
        <v>2.9680004387478909</v>
      </c>
    </row>
    <row r="97" spans="2:6" s="34" customFormat="1" ht="15" customHeight="1" x14ac:dyDescent="0.2">
      <c r="B97" s="21" t="s">
        <v>184</v>
      </c>
      <c r="C97" s="22" t="s">
        <v>206</v>
      </c>
      <c r="D97" s="24">
        <v>14120</v>
      </c>
      <c r="E97" s="26">
        <v>262002</v>
      </c>
      <c r="F97" s="25">
        <f t="shared" si="1"/>
        <v>5.3892718376195603</v>
      </c>
    </row>
    <row r="98" spans="2:6" s="34" customFormat="1" ht="15" customHeight="1" x14ac:dyDescent="0.2">
      <c r="B98" s="21" t="s">
        <v>185</v>
      </c>
      <c r="C98" s="22" t="s">
        <v>186</v>
      </c>
      <c r="D98" s="24">
        <v>9310</v>
      </c>
      <c r="E98" s="26">
        <v>271809</v>
      </c>
      <c r="F98" s="25">
        <f t="shared" si="1"/>
        <v>3.4251993127527052</v>
      </c>
    </row>
    <row r="99" spans="2:6" s="34" customFormat="1" ht="15" customHeight="1" x14ac:dyDescent="0.2">
      <c r="B99" s="21" t="s">
        <v>187</v>
      </c>
      <c r="C99" s="22" t="s">
        <v>207</v>
      </c>
      <c r="D99" s="24">
        <v>7300</v>
      </c>
      <c r="E99" s="26">
        <v>222144</v>
      </c>
      <c r="F99" s="25">
        <f t="shared" si="1"/>
        <v>3.2861567271679633</v>
      </c>
    </row>
    <row r="100" spans="2:6" s="34" customFormat="1" ht="15" customHeight="1" x14ac:dyDescent="0.2">
      <c r="B100" s="21">
        <v>971</v>
      </c>
      <c r="C100" s="22" t="s">
        <v>188</v>
      </c>
      <c r="D100" s="23">
        <v>21139.001756546008</v>
      </c>
      <c r="E100" s="26">
        <v>92162</v>
      </c>
      <c r="F100" s="25">
        <f t="shared" si="1"/>
        <v>22.936787131948101</v>
      </c>
    </row>
    <row r="101" spans="2:6" s="34" customFormat="1" ht="15" customHeight="1" x14ac:dyDescent="0.2">
      <c r="B101" s="21">
        <v>972</v>
      </c>
      <c r="C101" s="22" t="s">
        <v>189</v>
      </c>
      <c r="D101" s="23">
        <v>15175.72387753427</v>
      </c>
      <c r="E101" s="26">
        <v>96758</v>
      </c>
      <c r="F101" s="25">
        <f t="shared" si="1"/>
        <v>15.68420583056106</v>
      </c>
    </row>
    <row r="102" spans="2:6" s="34" customFormat="1" ht="15" customHeight="1" x14ac:dyDescent="0.2">
      <c r="B102" s="21">
        <v>973</v>
      </c>
      <c r="C102" s="22" t="s">
        <v>190</v>
      </c>
      <c r="D102" s="23">
        <v>3562.8591972420586</v>
      </c>
      <c r="E102" s="26">
        <v>20848</v>
      </c>
      <c r="F102" s="25">
        <f t="shared" si="1"/>
        <v>17.089693002887849</v>
      </c>
    </row>
    <row r="103" spans="2:6" s="34" customFormat="1" ht="15" customHeight="1" x14ac:dyDescent="0.2">
      <c r="B103" s="21">
        <v>974</v>
      </c>
      <c r="C103" s="22" t="s">
        <v>219</v>
      </c>
      <c r="D103" s="23">
        <v>24027.267766559959</v>
      </c>
      <c r="E103" s="23">
        <v>132399</v>
      </c>
      <c r="F103" s="25">
        <f t="shared" si="1"/>
        <v>18.147620273989954</v>
      </c>
    </row>
    <row r="105" spans="2:6" s="34" customFormat="1" x14ac:dyDescent="0.2">
      <c r="B105" s="34" t="s">
        <v>231</v>
      </c>
      <c r="D105" s="16"/>
      <c r="F105" s="37"/>
    </row>
    <row r="106" spans="2:6" s="34" customFormat="1" x14ac:dyDescent="0.2">
      <c r="B106" s="34" t="s">
        <v>232</v>
      </c>
      <c r="D106" s="16"/>
      <c r="F106" s="37"/>
    </row>
    <row r="107" spans="2:6" s="34" customFormat="1" x14ac:dyDescent="0.2">
      <c r="B107" s="34" t="s">
        <v>233</v>
      </c>
      <c r="D107" s="16"/>
      <c r="F107" s="37"/>
    </row>
  </sheetData>
  <mergeCells count="1">
    <mergeCell ref="B1:F1"/>
  </mergeCells>
  <phoneticPr fontId="0" type="noConversion"/>
  <pageMargins left="0.78740157499999996" right="0.78740157499999996" top="0.984251969" bottom="0.984251969" header="0.4921259845" footer="0.4921259845"/>
  <pageSetup paperSize="9" orientation="landscape" r:id="rId1"/>
  <headerFooter alignWithMargins="0"/>
  <ignoredErrors>
    <ignoredError sqref="B4:B22 B25:B9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 Schéma</vt:lpstr>
      <vt:lpstr>Tableau</vt:lpstr>
      <vt:lpstr> Graphique</vt:lpstr>
      <vt:lpstr> Carte</vt:lpstr>
    </vt:vector>
  </TitlesOfParts>
  <Company>Ministère de la Santé</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BETTY, Thierry (DREES/DIRECTION)</cp:lastModifiedBy>
  <cp:lastPrinted>2011-03-27T15:36:37Z</cp:lastPrinted>
  <dcterms:created xsi:type="dcterms:W3CDTF">2009-09-17T12:18:02Z</dcterms:created>
  <dcterms:modified xsi:type="dcterms:W3CDTF">2018-08-09T09:12:11Z</dcterms:modified>
</cp:coreProperties>
</file>