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11" yWindow="420" windowWidth="15180" windowHeight="8070" firstSheet="3" activeTab="5"/>
  </bookViews>
  <sheets>
    <sheet name="Vue d'Ensemble - Graphique 1" sheetId="1" r:id="rId1"/>
    <sheet name="Vue d'Ensemble - Graphique 2" sheetId="2" r:id="rId2"/>
    <sheet name="Vue d'Ensemble - Graphique 3" sheetId="3" r:id="rId3"/>
    <sheet name="Vue d'Ensemble - Graphique 4" sheetId="4" r:id="rId4"/>
    <sheet name="Vue d'Ensemble - Tableau 1 " sheetId="5" r:id="rId5"/>
    <sheet name="Vue d'Ensemble - Tableau 2" sheetId="6" r:id="rId6"/>
    <sheet name="Vue d'Ensemble - Tableau 3" sheetId="7" r:id="rId7"/>
  </sheets>
  <externalReferences>
    <externalReference r:id="rId10"/>
  </externalReferences>
  <definedNames>
    <definedName name="impact" localSheetId="3">#REF!</definedName>
    <definedName name="impact">#REF!</definedName>
    <definedName name="impact3" localSheetId="3">#REF!</definedName>
    <definedName name="impact3">#REF!</definedName>
    <definedName name="impact5" localSheetId="3">#REF!</definedName>
    <definedName name="impact5">#REF!</definedName>
    <definedName name="impact6">#REF!</definedName>
    <definedName name="revinitucwprm">#REF!</definedName>
  </definedNames>
  <calcPr fullCalcOnLoad="1"/>
</workbook>
</file>

<file path=xl/sharedStrings.xml><?xml version="1.0" encoding="utf-8"?>
<sst xmlns="http://schemas.openxmlformats.org/spreadsheetml/2006/main" count="168" uniqueCount="129">
  <si>
    <t>Prestations familiales</t>
  </si>
  <si>
    <t>RSA activité</t>
  </si>
  <si>
    <t>&lt; D1</t>
  </si>
  <si>
    <t>Allocations logement</t>
  </si>
  <si>
    <t>Prestations sociales et prime pour l'emploi</t>
  </si>
  <si>
    <t>Total</t>
  </si>
  <si>
    <t>Masse</t>
  </si>
  <si>
    <t>Part</t>
  </si>
  <si>
    <t>Revenu disponible</t>
  </si>
  <si>
    <t>Taux de pauvreté</t>
  </si>
  <si>
    <t>Intensité de la pauvreté</t>
  </si>
  <si>
    <t>Seuil de pauvreté</t>
  </si>
  <si>
    <t>Niveau 
(en %)</t>
  </si>
  <si>
    <t>Impact 
(en points)</t>
  </si>
  <si>
    <t>Niveau 
(en euros)</t>
  </si>
  <si>
    <t>Impact 
(en euros)</t>
  </si>
  <si>
    <t>Ensemble
des ménages</t>
  </si>
  <si>
    <t>D1 
à 
D2</t>
  </si>
  <si>
    <t>D2 
à 
D3</t>
  </si>
  <si>
    <t>D3 
à 
D4</t>
  </si>
  <si>
    <t>D4 
à 
D6</t>
  </si>
  <si>
    <t>D6 
à
D8</t>
  </si>
  <si>
    <t>&gt;= D8</t>
  </si>
  <si>
    <t>Minima sociaux</t>
  </si>
  <si>
    <t>dont 
ménages
pauvres</t>
  </si>
  <si>
    <t>Rapport entre le neuvième 
et le premier déciles 
du niveau de vie</t>
  </si>
  <si>
    <t>Personne seule</t>
  </si>
  <si>
    <t>Famille monoparentale</t>
  </si>
  <si>
    <t>avec 1 enfant</t>
  </si>
  <si>
    <t>avec 2 enfants ou plus</t>
  </si>
  <si>
    <t>Couple</t>
  </si>
  <si>
    <t>sans enfant</t>
  </si>
  <si>
    <t>avec 2 enfants</t>
  </si>
  <si>
    <t>avec 3 enfants ou plus</t>
  </si>
  <si>
    <t>Ménage complexe</t>
  </si>
  <si>
    <t>avec enfant(s)</t>
  </si>
  <si>
    <t>Moins de 20 ans</t>
  </si>
  <si>
    <t>60 ans ou plus</t>
  </si>
  <si>
    <t>Actifs de 18 ans ou plus</t>
  </si>
  <si>
    <t>Actifs occupés</t>
  </si>
  <si>
    <t xml:space="preserve">   dont salariés</t>
  </si>
  <si>
    <t>Inactifs de 18 ans ou plus</t>
  </si>
  <si>
    <t>Retraités</t>
  </si>
  <si>
    <t>Autres inactifs</t>
  </si>
  <si>
    <t>Personnes de moins de 18 ans</t>
  </si>
  <si>
    <t>Commune appartenant à un grand pôle urbain</t>
  </si>
  <si>
    <t>Commune appartenant à la couronne d'un grand pôle</t>
  </si>
  <si>
    <t>Commune multipolarisée des grandes aires urbaines</t>
  </si>
  <si>
    <t>Commune appartenant à un moyen/petit pôle</t>
  </si>
  <si>
    <t>Commune appartenant à la couronne d'un moyen/petit pôle</t>
  </si>
  <si>
    <t>Autre commune multipolarisée</t>
  </si>
  <si>
    <t>Commune isolée hors influence des pôles</t>
  </si>
  <si>
    <t>dont 
personnes
pauvres</t>
  </si>
  <si>
    <t>Ensemble
des 
personnes</t>
  </si>
  <si>
    <t>Couverture maladie universelle complémentaire (CMU-C)</t>
  </si>
  <si>
    <t>Prestations familiales sous condition de ressources</t>
  </si>
  <si>
    <t xml:space="preserve">Selon 
la tranche d'âge
des personnes </t>
  </si>
  <si>
    <t xml:space="preserve">Selon 
le statut d'activité 
des personnes </t>
  </si>
  <si>
    <t>En %</t>
  </si>
  <si>
    <t>Effectifs (en nombre)</t>
  </si>
  <si>
    <t>Chômeurs</t>
  </si>
  <si>
    <t>+0,2</t>
  </si>
  <si>
    <t>+43</t>
  </si>
  <si>
    <t>+2</t>
  </si>
  <si>
    <t>+30</t>
  </si>
  <si>
    <t>+20</t>
  </si>
  <si>
    <t>+10</t>
  </si>
  <si>
    <t>+5</t>
  </si>
  <si>
    <t>+1</t>
  </si>
  <si>
    <t>-0,0</t>
  </si>
  <si>
    <t xml:space="preserve">     Prestations familiales sous condition de ressources</t>
  </si>
  <si>
    <t>Revenu de solidarité active (RSA) activité  (échelle de droite)</t>
  </si>
  <si>
    <t>Ensemble</t>
  </si>
  <si>
    <t xml:space="preserve">Répartition par catégories </t>
  </si>
  <si>
    <t xml:space="preserve">Rapport
</t>
  </si>
  <si>
    <t>Ensemble des ménages modestes</t>
  </si>
  <si>
    <t xml:space="preserve">     dont 4 enfants ou plus</t>
  </si>
  <si>
    <t>Personnes de 15 ans ou plus non en situation de handicap</t>
  </si>
  <si>
    <t>Personnes  de 15 ans ou plus en situation de handicap</t>
  </si>
  <si>
    <t>Personnes  de moins de 15 ans</t>
  </si>
  <si>
    <r>
      <t>Prestations familiales</t>
    </r>
    <r>
      <rPr>
        <vertAlign val="superscript"/>
        <sz val="8"/>
        <rFont val="Arial"/>
        <family val="2"/>
      </rPr>
      <t>2</t>
    </r>
  </si>
  <si>
    <r>
      <t>Prime pour l'emploi (PPE)</t>
    </r>
    <r>
      <rPr>
        <vertAlign val="superscript"/>
        <sz val="8"/>
        <rFont val="Arial"/>
        <family val="2"/>
      </rPr>
      <t>1</t>
    </r>
  </si>
  <si>
    <r>
      <t xml:space="preserve">dont 
personnes 
</t>
    </r>
    <r>
      <rPr>
        <sz val="8"/>
        <rFont val="Arial"/>
        <family val="2"/>
      </rPr>
      <t xml:space="preserve">modestes </t>
    </r>
    <r>
      <rPr>
        <sz val="8"/>
        <color indexed="8"/>
        <rFont val="Arial"/>
        <family val="2"/>
      </rPr>
      <t xml:space="preserve">
non pauvres</t>
    </r>
  </si>
  <si>
    <r>
      <t>Selon 
le type de ménage 
des personnes</t>
    </r>
    <r>
      <rPr>
        <b/>
        <vertAlign val="superscript"/>
        <sz val="8"/>
        <color indexed="8"/>
        <rFont val="Arial"/>
        <family val="2"/>
      </rPr>
      <t>1</t>
    </r>
    <r>
      <rPr>
        <b/>
        <sz val="8"/>
        <color indexed="8"/>
        <rFont val="Arial"/>
        <family val="2"/>
      </rPr>
      <t xml:space="preserve">
</t>
    </r>
  </si>
  <si>
    <r>
      <t>Selon 
la catégorie de commune du logement de résidence dans le zonage en aires urbaines 2010</t>
    </r>
    <r>
      <rPr>
        <b/>
        <vertAlign val="superscript"/>
        <sz val="8"/>
        <color indexed="8"/>
        <rFont val="Arial"/>
        <family val="2"/>
      </rPr>
      <t>3</t>
    </r>
    <r>
      <rPr>
        <b/>
        <sz val="8"/>
        <color indexed="8"/>
        <rFont val="Arial"/>
        <family val="2"/>
      </rPr>
      <t xml:space="preserve">
</t>
    </r>
  </si>
  <si>
    <r>
      <t>Impôts directs</t>
    </r>
    <r>
      <rPr>
        <b/>
        <vertAlign val="superscript"/>
        <sz val="8"/>
        <color indexed="8"/>
        <rFont val="Arial"/>
        <family val="2"/>
      </rPr>
      <t>1</t>
    </r>
  </si>
  <si>
    <r>
      <t>Prime pour l'emploi</t>
    </r>
    <r>
      <rPr>
        <b/>
        <vertAlign val="superscript"/>
        <sz val="8"/>
        <color indexed="8"/>
        <rFont val="Arial"/>
        <family val="2"/>
      </rPr>
      <t>2</t>
    </r>
  </si>
  <si>
    <r>
      <t>Prestations familiales sans condition de ressources</t>
    </r>
    <r>
      <rPr>
        <b/>
        <vertAlign val="superscript"/>
        <sz val="8"/>
        <color indexed="8"/>
        <rFont val="Arial"/>
        <family val="2"/>
      </rPr>
      <t>3</t>
    </r>
  </si>
  <si>
    <r>
      <t>Minima sociaux</t>
    </r>
    <r>
      <rPr>
        <b/>
        <vertAlign val="superscript"/>
        <sz val="8"/>
        <color indexed="8"/>
        <rFont val="Arial"/>
        <family val="2"/>
      </rPr>
      <t>4</t>
    </r>
  </si>
  <si>
    <t>Centiles de revenu initial par unité de consommation (en %)</t>
  </si>
  <si>
    <t>Part de la masse des prélèvements ou prestations (en %)</t>
  </si>
  <si>
    <t>Graphique 1. Concentration des différents transferts selon le revenu initial par unité de consommation en 2014</t>
  </si>
  <si>
    <r>
      <t xml:space="preserve">dont 
ménages 
</t>
    </r>
    <r>
      <rPr>
        <b/>
        <sz val="8"/>
        <rFont val="Arial"/>
        <family val="2"/>
      </rPr>
      <t xml:space="preserve">modestes </t>
    </r>
    <r>
      <rPr>
        <b/>
        <sz val="8"/>
        <color indexed="8"/>
        <rFont val="Arial"/>
        <family val="2"/>
      </rPr>
      <t xml:space="preserve">
non pauvres</t>
    </r>
  </si>
  <si>
    <r>
      <t>Prime pour l´emploi</t>
    </r>
    <r>
      <rPr>
        <vertAlign val="superscript"/>
        <sz val="8"/>
        <color indexed="8"/>
        <rFont val="Arial"/>
        <family val="2"/>
      </rPr>
      <t>1</t>
    </r>
  </si>
  <si>
    <r>
      <t>Prestations familiales sans condition de ressources</t>
    </r>
    <r>
      <rPr>
        <vertAlign val="superscript"/>
        <sz val="8"/>
        <color indexed="8"/>
        <rFont val="Arial"/>
        <family val="2"/>
      </rPr>
      <t>2</t>
    </r>
  </si>
  <si>
    <r>
      <t>Minima sociaux</t>
    </r>
    <r>
      <rPr>
        <vertAlign val="superscript"/>
        <sz val="8"/>
        <color indexed="8"/>
        <rFont val="Arial"/>
        <family val="2"/>
      </rPr>
      <t>3</t>
    </r>
  </si>
  <si>
    <t xml:space="preserve">Graphique 3. Part relative de chaque prestation parmi l´ensemble
des prestations versées en 2014 </t>
  </si>
  <si>
    <t xml:space="preserve"> </t>
  </si>
  <si>
    <t>Personnes modestes
(niveau
de vie &lt; D4)</t>
  </si>
  <si>
    <r>
      <t>Revenu initial</t>
    </r>
    <r>
      <rPr>
        <b/>
        <vertAlign val="superscript"/>
        <sz val="8"/>
        <color indexed="8"/>
        <rFont val="Arial"/>
        <family val="2"/>
      </rPr>
      <t>1</t>
    </r>
  </si>
  <si>
    <r>
      <t>Impôts directs</t>
    </r>
    <r>
      <rPr>
        <b/>
        <vertAlign val="superscript"/>
        <sz val="8"/>
        <color indexed="8"/>
        <rFont val="Arial"/>
        <family val="2"/>
      </rPr>
      <t>2</t>
    </r>
  </si>
  <si>
    <r>
      <t>Prime pour l’emploi</t>
    </r>
    <r>
      <rPr>
        <vertAlign val="superscript"/>
        <sz val="8"/>
        <color indexed="8"/>
        <rFont val="Arial"/>
        <family val="2"/>
      </rPr>
      <t>3</t>
    </r>
  </si>
  <si>
    <r>
      <t>Minima sociaux</t>
    </r>
    <r>
      <rPr>
        <vertAlign val="superscript"/>
        <sz val="8"/>
        <color indexed="8"/>
        <rFont val="Arial"/>
        <family val="2"/>
      </rPr>
      <t>5</t>
    </r>
  </si>
  <si>
    <t>Rapport entre le niveau de vie
total des individus situés au-dessus
du huitième décile 
et celui des individus situés 
en dessous du deuxième décile</t>
  </si>
  <si>
    <r>
      <t xml:space="preserve">     Prestations familiales sans condition de ressources</t>
    </r>
    <r>
      <rPr>
        <vertAlign val="superscript"/>
        <sz val="8"/>
        <rFont val="Arial"/>
        <family val="2"/>
      </rPr>
      <t>4</t>
    </r>
  </si>
  <si>
    <t xml:space="preserve">    </t>
  </si>
  <si>
    <t>Tableau 1. Répartition des personnes suivant leur niveau de vie et selon diverses caractéristiques, en 2014</t>
  </si>
  <si>
    <r>
      <t xml:space="preserve">Personnes
plus aisées
(niveau de vie </t>
    </r>
    <r>
      <rPr>
        <b/>
        <sz val="8"/>
        <rFont val="Calibri"/>
        <family val="2"/>
      </rPr>
      <t>≥</t>
    </r>
    <r>
      <rPr>
        <b/>
        <sz val="8"/>
        <rFont val="Arial"/>
        <family val="2"/>
      </rPr>
      <t xml:space="preserve"> D4)</t>
    </r>
  </si>
  <si>
    <t>De 20 à 29 ans</t>
  </si>
  <si>
    <t>De 30 à 39 ans</t>
  </si>
  <si>
    <t>De 40 à 49 ans</t>
  </si>
  <si>
    <t>De 50 à 59 ans</t>
  </si>
  <si>
    <t xml:space="preserve">   Seniors hors emploi et hors retraites et préretraites</t>
  </si>
  <si>
    <t>Selon la situation 
face au handicap</t>
  </si>
  <si>
    <t xml:space="preserve">   dont non-salariés</t>
  </si>
  <si>
    <t>1. Impôt sur le revenu, taxe d’habitation, contribution sociale généralisée (CSG), contribution à la réduction de la dette sociale (CRDS), prélèvement libératoire sur valeurs mobilières et autres prélèvements sociaux sur les revenus du patrimoine. Il s’agit des impôts directs payés en 2014, calculés d’après la déclaration de revenus 2013.
2. Prime pour l’emploi perçue en 2014, c’est-à-dire calculée sur les revenus d’activité de 2013 et nette du RSA activité touché
en 2013.
3. Hors complément de libre choix du mode de garde de la prestation d’accueil du jeune enfant (PAJE-CMG), cette prestation familiale n’étant pas prise en compte par l’INSEE dans le calcul du niveau de vie.
4. Dans ce graphique, seuls le RSA socle, l’AAH et le minimum vieillesse sont comptabilisés comme minima sociaux.
Note &gt; Les prestations soumises à la CRDS sont présentées après déduction de cette dernière.
Lecture &gt; En 2014, la moitié des personnes ayant les revenus initiaux par unité de consommation les plus faibles s’acquittent d’environ 15 % de la masse des impôts directs et perçoivent environ 80 % des prestations familiales sous condition de ressources.
Champ &gt; France métropolitaine, personnes appartenant à un ménage dont le revenu déclaré au fisc est positif ou nul
et dont la personne de référence n’est pas étudiante.
Sources &gt; INSEE, DGFiP, CNAF, CNAV, CCMSA, enquête Revenus fiscaux et sociaux 2014.</t>
  </si>
  <si>
    <t>Graphique 2. Part des prestations sociales non contributives dans le revenu disponible des ménages en 2014, selon leur position dans la distribution du niveau de vie</t>
  </si>
  <si>
    <t>1. Prime pour l’emploi perçue en 2014, c’est-à-dire calculée sur les revenus d’activité de 2013 et nette du RSA activité touché en 2013.
2. Hors complément de libre choix du mode de garde de la prestation d’accueil du jeune enfant (PAJE-CMG), cette prestation familiale n’étant pas prise en compte par l’INSEE dans le calcul du niveau de vie.
3. Dans ce graphique, seuls le RSA socle, l’AAH et le minimum vieillesse sont comptabilisés comme minima sociaux.
Note &gt; Les prestations soumises à la CRDS sont présentées après déduction de cette dernière.
Lecture &gt; En 2014, pour les ménages de France métropolitaine dont le niveau de vie est inférieur au premier décile, la part des prestations familiales dans le revenu disponible est de 13 %.
Champ &gt; France métropolitaine, personnes appartenant à un ménage dont le revenu déclaré au fisc est positif ou nul et dont la personne de référence n’est pas étudiante.
Sources &gt; INSEE, DGFiP, CNAF, CNAV, CCMSA, enquête Revenus fiscaux et sociaux 2014.</t>
  </si>
  <si>
    <r>
      <t>Prime pour l´emploi</t>
    </r>
    <r>
      <rPr>
        <vertAlign val="superscript"/>
        <sz val="8"/>
        <rFont val="Arial"/>
        <family val="2"/>
      </rPr>
      <t>1</t>
    </r>
  </si>
  <si>
    <r>
      <t>Minima sociaux</t>
    </r>
    <r>
      <rPr>
        <vertAlign val="superscript"/>
        <sz val="8"/>
        <rFont val="Arial"/>
        <family val="2"/>
      </rPr>
      <t>3</t>
    </r>
  </si>
  <si>
    <t>1. Prime pour l’emploi perçue en 2014, c’est-à-dire calculée sur les revenus d’activité de 2013 et nette du RSA activité touché
en 2013.
2. Hors complément de libre choix du mode de garde de la prestation d’accueil du jeune enfant (PAJE-CMG), cette prestation familiale n’étant pas prise en compte par l’INSEE dans le calcul du niveau de vie.
3. Dans ce graphique, seuls le RSA socle, l’AAH et le minimum vieillesse sont comptabilisés comme minima sociaux.
Note &gt; Les prestations soumises à la CRDS sont présentées après déduction de cette dernière.
Lecture &gt; En 2014, les allocations logement représentent 26 % des montants de prestations sociales non contributives 
et de PPE versés en France métropolitaine.
Champ &gt; France métropolitaine, personnes appartenant à un ménage dont le revenu déclaré au fisc est positif ou nul
et dont la personne de référence n’est pas étudiante.
Sources &gt; INSEE, DGFiP, CNAF, CNAV, CCMSA, enquête Revenus fiscaux et sociaux 2014.</t>
  </si>
  <si>
    <t>Tableau 2. Effet de chaque étape de la redistribution sur le taux de pauvreté, l’intensité de la pauvreté et le seuil de pauvreté</t>
  </si>
  <si>
    <t>1. Le revenu initial comprend les revenus d’activité, les revenus de remplacement, les pensions alimentaires et les revenus
du patrimoine. Il est présenté sans déduction de la contribution sociale généralisée (CSG) [imposable et déductible] et de la contribution à la réduction de la dette sociale (CRDS) mais est net des autres cotisations sociales. Les pensions alimentaires correspondent à la différence entre les pensions alimentaires reçues et les pensions alimentaires versées.
2. Impôt sur le revenu, taxe d’habitation, CSG, CRDS, prélèvement libératoire sur valeurs mobilières et autres prélèvements sociaux sur les revenus du patrimoine. Il s’agit des impôts directs payés en 2014 calculés d’après la déclaration de revenus 2013.
3. Prime pour l’emploi effectivement perçue en 2014, c’est-à-dire calculée sur les revenus d’activité de 2013 et nette du RSA activité touché en 2013.
4. Hors complément de libre choix du mode de garde de la prestation d’accueil du jeune enfant (PAJE-CMG), cette prestation familiale n’étant pas prise en compte par l’INSEE dans le calcul du niveau de vie.
5. Dans ce tableau, seuls le RSA socle, l’AAH et le minimum vieillesse sont comptés comme minima sociaux. L’allocation de solidarité spécifique (ASS), l’allocation équivalent retraite de remplacement (AER-R), l’allocation transitoire de solidarité de remplacement (ATS-R), l’allocation temporaire d’attente (ATA) et l’allocation veuvage (AV), qui sont des minima sociaux imposables, sont comptabilisées dans les revenus de remplacement, et donc dans le revenu initial. L’allocation supplémentaire d’invalidité (ASI) n’est pas prise en compte car non disponible dans l’enquête Revenus fiscaux et sociaux.
Note &gt; Les prestations soumises à la CRDS sont présentées aprés déduction de cette dernière.
Lecture &gt; Avant redistribution, le taux de pauvreté calculé sur le revenu initial s’élève à 22,0 % en 2014, en France métropolitaine. Après la prise en compte des impôts directs, il s’élève à 20,9 % : les impôts directs ont un impact de -1,1 point sur le taux de pauvreté. L’ajout de la prime pour l’emploi diminue le taux de pauvreté de 0,2 point supplémentaire. Après la prise en compte de l’ensemble de la redistribution, le taux de pauvreté calculé sur le revenu disponible s’établit à 14,1 % en 2014, soit une baisse de 7,9 points par rapport à son niveau initial.
Champ &gt; France métropolitaine, personnes vivant dans un ménage dont le revenu déclaré au fisc est positif ou nul et dont la personne de référence n’est pas étudiante.
Sources &gt; Insee, DGFiP, CNAF, CNAV, CCMSA, enquête Revenus fiscaux et sociaux 2014.</t>
  </si>
  <si>
    <t>Tableau 3. Effet de chaque étape de la redistribution sur deux indicateurs d’inégalité en 2014</t>
  </si>
  <si>
    <t>Impact lié
à chaque type
de transfert
(en points)</t>
  </si>
  <si>
    <t>1. Le revenu initial comprend les revenus d’activité, les revenus de remplacement, les pensions alimentaires et les revenus du patrimoine. Il est présenté sans déduction de la contribution sociale généralisée (CSG) [imposable et déductible] et de la contribution à la réduction de la dette sociale (CRDS) mais est net des autres cotisations sociales. Les pensions alimentaires correspondent à la différence entre les pensions alimentaires reçues et les pensions alimentaires versées.
2. Impôt sur le revenu, taxe d’habitation, CSG, CRDS, prélèvement libératoire sur valeurs mobilières et autres prélèvements sociaux sur les revenus du patrimoine. Il s’agit des impôts directs payés en 2014 calculés d’après la déclaration de revenus 2013.
3. Prime pour l’emploi effectivement perçue en 2014, c’est-à-dire calculée sur les revenus d’activité de 2013 et nette du RSA activité touché en 2013.
4. Hors complément de libre choix du mode de garde de la prestation d’accueil du jeune enfant (PAJE-CMG), cette prestation familiale n’étant pas prise en compte par l’INSEE dans le calcul du niveau de vie.
5. Dans ce tableau, seuls le RSA socle, l’AAH et le minimum vieillesse sont comptés comme minima sociaux. L’allocation de solidarité spécifique (ASS), l’allocation équivalent retraite de remplacement (AER-R), l’allocation transitoire de solidarité de remplacement (ATS-R), l’allocation temporaire d’attente (ATA) et l’allocation veuvage (AV), qui sont des minima sociaux imposables, sont comptabilisées dans les revenus de remplacement, et donc dans le revenu initial. L’allocation supplémentaire d’invalidité (ASI) n’est pas prise en compte car non disponible dans l’enquête Revenus fiscaux et sociaux.
Note &gt; Les prestations soumises à la CRDS sont présentées aprés déduction de cette dernière.
Lecture &gt; En 2014, en France métropolitaine, le rapport entre le neuvième et le premier déciles du niveau de vie calculé sur le revenu initial (avant redistribution) s’élève à 5,8 ; le rapport entre le niveau de vie total des individus dont le niveau de vie est supérieur au huitième décile et celui des individus dont le niveau de vie est inférieur au deuxième décile s’établit à 8,3. Après la prise en compte des impôts directs, ces indicateurs s’élèvent respectivement à 5,3 et 7,4 : les impôts directs ont un impact respectivement de -0,5 point et -0,9 point. Ces indicateurs d’inégalité calculés sur le revenu disponible (après la prise en compte de l’ensemble de la redistribution) s’établissent respectivement à 3,5 et 4,4. 
Champ &gt; France métropolitaine, personnes vivant dans un ménage dont le revenu déclaré au fisc est positif ou nul et dont la personne de référence n’est pas étudiante.
Sources &gt; INSEE, DGFiP, CNAF, CNAV, CCMSA, enquête Revenus fiscaux et sociaux 2014.</t>
  </si>
  <si>
    <t>Graphique 4. Évolution du nombre d’allocataires des principaux dispositifs en faveur des ménages à revenus modestes</t>
  </si>
  <si>
    <t>1. Sur le champ France métropolitaine. La PPE est celle versée l’année n au titre des revenus de l’année n-1.
Notes &gt; Pour la série « minima sociaux », les données de l’allocation pour demandeur d’asile (ADA), allocation mise en place
au 1er novembre 2015, ne sont pas disponibles pour l’année 2015. Les données incluent l’ATA. Sans elle, qui a connu une très forte restriction de son champ le 1er novembre 2015 (voir fiche 20), le taux de croissance des effectifs d’allocataires de minima sociaux serait de 1,6 % en France entre fin 2014 et fin 2015, et non de 0,5 %.
Pour les minima sociaux, les prestations familiales, les allocations logement et le RSA activité, il s’agit des allocataires, pour la PPE des foyers fiscaux bénéficiaires et pour la CMU-C des personnes bénéficiaires. Les effectifs sont établis au 31 décembre, sauf pour la CMU-C pour laquelle il s’agit d’une moyenne annuelle et la PPE pour laquelle il s’agit de l’effectif annuel.
Champ &gt; France.
Sources &gt; CNAMTS, CNAF, CCMSA, DREES, Pôle emploi, FSV, CNAV, CDC, RSI, DG Trésor.</t>
  </si>
  <si>
    <t>1. Les enfants sont définis comme les enfants célibataires dans le ménage, sans limite d’âge. 
2. Une personne est ici repérée comme étant en situation de handicap si elle dispose « d’une reconnaissance administrative d’un handicap ou d’une perte d’autonomie » ou si elle déclare à la fois avoir « une maladie ou un problème de santé qui soit chronique ou de caractère durable » et « être limitée, depuis au moins six mois, à cause d’un problème de santé, dans les activités que les gens font habituellement ».
3. Le zonage en aires urbaines de 2010 permet d'obtenir une vision des aires d'influences des villes sur le territoire. Il  partage le territoire en quatre grands types d'espaces : espace des grandes aires urbaines, espace des autres aires, autres communes multipolarisées et communes isolées, hors influence des pôles. Dans les espaces des grandes aires urbaines et des autres aires, on distingue les pôles et les couronnes de ceux-ci. Le zonage en aire urbaine 2010 s'appuie sur les données du recensement de la population de 2008 et plus particulièrement sur celles relatives à l'emploi et aux déplacements entre le domicile et le lieu de travail. Un grand pôle urbain comprend au moins 10 000 emplois, tandis que les moyens/petits pôles contiennent entre 1 500 et 10 000 emplois.
Lecture &gt; Parmi l’ensemble des personnes, 15,8 % sont des personnes seules, contre 18,0 % parmi les personnes pauvres.
Champ &gt; France métropolitaine, personnes vivant dans un ménage dont le revenu déclaré au fisc est positif ou nul et dont la personne de référence n’est pas étudiante.
Sources &gt; INSEE, DGFiP, CNAF, CNAV, CCMSA, enquête Revenus fiscaux et sociaux 2014.</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</si>
</sst>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_-* #,##0.0\ _€_-;\-* #,##0.0\ _€_-;_-* &quot;-&quot;??\ _€_-;_-@_-"/>
    <numFmt numFmtId="167" formatCode="#,##0.0_ ;\-#,##0.0\ "/>
    <numFmt numFmtId="168" formatCode="#,##0.0"/>
    <numFmt numFmtId="169" formatCode="#,##0_ ;\-#,##0\ "/>
    <numFmt numFmtId="170" formatCode="0.0%"/>
  </numFmts>
  <fonts count="68">
    <font>
      <sz val="11"/>
      <color theme="1"/>
      <name val="Calibri"/>
      <family val="2"/>
    </font>
    <font>
      <sz val="11"/>
      <color indexed="8"/>
      <name val="Calibri"/>
      <family val="2"/>
    </font>
    <font>
      <sz val="10"/>
      <name val="Arial"/>
      <family val="2"/>
    </font>
    <font>
      <sz val="10"/>
      <name val="MS Sans Serif"/>
      <family val="2"/>
    </font>
    <font>
      <b/>
      <sz val="10"/>
      <name val="Arial"/>
      <family val="2"/>
    </font>
    <font>
      <sz val="8"/>
      <name val="Arial"/>
      <family val="2"/>
    </font>
    <font>
      <b/>
      <sz val="8"/>
      <name val="Arial"/>
      <family val="2"/>
    </font>
    <font>
      <vertAlign val="superscript"/>
      <sz val="8"/>
      <name val="Arial"/>
      <family val="2"/>
    </font>
    <font>
      <sz val="8"/>
      <color indexed="8"/>
      <name val="Arial"/>
      <family val="2"/>
    </font>
    <font>
      <vertAlign val="superscript"/>
      <sz val="8"/>
      <color indexed="8"/>
      <name val="Arial"/>
      <family val="2"/>
    </font>
    <font>
      <b/>
      <sz val="8"/>
      <color indexed="8"/>
      <name val="Arial"/>
      <family val="2"/>
    </font>
    <font>
      <b/>
      <sz val="8"/>
      <name val="Calibri"/>
      <family val="2"/>
    </font>
    <font>
      <b/>
      <vertAlign val="superscript"/>
      <sz val="8"/>
      <color indexed="8"/>
      <name val="Arial"/>
      <family val="2"/>
    </font>
    <font>
      <i/>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9"/>
      <name val="Calibri"/>
      <family val="2"/>
    </font>
    <font>
      <sz val="11"/>
      <color indexed="20"/>
      <name val="Calibri"/>
      <family val="2"/>
    </font>
    <font>
      <u val="single"/>
      <sz val="11"/>
      <color indexed="30"/>
      <name val="Calibri"/>
      <family val="2"/>
    </font>
    <font>
      <u val="single"/>
      <sz val="11"/>
      <color indexed="5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Times New Roman"/>
      <family val="1"/>
    </font>
    <font>
      <sz val="8"/>
      <color indexed="8"/>
      <name val="Times New Roman"/>
      <family val="1"/>
    </font>
    <font>
      <sz val="10"/>
      <color indexed="8"/>
      <name val="Arial"/>
      <family val="2"/>
    </font>
    <font>
      <sz val="8"/>
      <color indexed="8"/>
      <name val="Calibri"/>
      <family val="2"/>
    </font>
    <font>
      <i/>
      <sz val="8"/>
      <color indexed="8"/>
      <name val="Calibri"/>
      <family val="2"/>
    </font>
    <font>
      <b/>
      <sz val="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rgb="FF0066AA"/>
      <name val="Calibri"/>
      <family val="2"/>
    </font>
    <font>
      <u val="single"/>
      <sz val="11"/>
      <color rgb="FF004488"/>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imes New Roman"/>
      <family val="1"/>
    </font>
    <font>
      <sz val="8"/>
      <color theme="1"/>
      <name val="Times New Roman"/>
      <family val="1"/>
    </font>
    <font>
      <sz val="10"/>
      <color rgb="FF000000"/>
      <name val="Arial"/>
      <family val="2"/>
    </font>
    <font>
      <sz val="10"/>
      <color theme="1"/>
      <name val="Arial"/>
      <family val="2"/>
    </font>
    <font>
      <sz val="8"/>
      <color theme="1"/>
      <name val="Arial"/>
      <family val="2"/>
    </font>
    <font>
      <b/>
      <sz val="8"/>
      <color theme="1"/>
      <name val="Arial"/>
      <family val="2"/>
    </font>
    <font>
      <sz val="8"/>
      <color theme="1"/>
      <name val="Calibri"/>
      <family val="2"/>
    </font>
    <font>
      <i/>
      <sz val="8"/>
      <color theme="1"/>
      <name val="Calibri"/>
      <family val="2"/>
    </font>
    <font>
      <b/>
      <sz val="8"/>
      <color rgb="FF000000"/>
      <name val="Arial"/>
      <family val="2"/>
    </font>
    <font>
      <sz val="8"/>
      <color rgb="FF000000"/>
      <name val="Arial"/>
      <family val="2"/>
    </font>
    <font>
      <b/>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DCDCDC"/>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theme="0"/>
      </left>
      <right style="thin">
        <color theme="0"/>
      </right>
      <top style="thin">
        <color theme="0"/>
      </top>
      <bottom style="thin">
        <color theme="0"/>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bottom/>
    </border>
    <border>
      <left style="thin"/>
      <right style="thin"/>
      <top style="thin"/>
      <bottom style="thin"/>
    </border>
    <border>
      <left style="thin"/>
      <right/>
      <top style="thin"/>
      <bottom style="thin"/>
    </border>
    <border>
      <left style="thin"/>
      <right/>
      <top/>
      <bottom/>
    </border>
    <border>
      <left style="thin"/>
      <right style="thin"/>
      <top style="thin"/>
      <bottom/>
    </border>
    <border>
      <left/>
      <right style="thin"/>
      <top style="thin"/>
      <bottom/>
    </border>
    <border>
      <left style="thin"/>
      <right style="thin"/>
      <top/>
      <bottom/>
    </border>
    <border>
      <left style="thin"/>
      <right style="thin"/>
      <top/>
      <bottom style="thin"/>
    </border>
    <border>
      <left style="thin"/>
      <right/>
      <top style="thin"/>
      <bottom/>
    </border>
    <border>
      <left/>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dotted"/>
      <top style="thin"/>
      <bottom/>
    </border>
    <border>
      <left style="dotted"/>
      <right style="dotted"/>
      <top/>
      <bottom/>
    </border>
    <border>
      <left style="thin">
        <color rgb="FF000000"/>
      </left>
      <right style="thin">
        <color rgb="FF000000"/>
      </right>
      <top style="thin">
        <color rgb="FF000000"/>
      </top>
      <bottom style="thin">
        <color rgb="FF000000"/>
      </bottom>
    </border>
    <border>
      <left style="thin">
        <color rgb="FF000000"/>
      </left>
      <right style="thin"/>
      <top style="thin"/>
      <bottom style="thin">
        <color rgb="FF000000"/>
      </bottom>
    </border>
    <border>
      <left style="thin">
        <color rgb="FF000000"/>
      </left>
      <right style="thin">
        <color rgb="FF000000"/>
      </right>
      <top style="thin">
        <color rgb="FF000000"/>
      </top>
      <bottom/>
    </border>
    <border>
      <left style="thin">
        <color rgb="FF000000"/>
      </left>
      <right style="thin"/>
      <top style="thin">
        <color rgb="FF000000"/>
      </top>
      <bottom/>
    </border>
    <border>
      <left style="thin"/>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top/>
      <bottom style="thin">
        <color rgb="FF000000"/>
      </bottom>
    </border>
    <border>
      <left style="thin"/>
      <right style="thin">
        <color rgb="FF000000"/>
      </right>
      <top style="thin">
        <color rgb="FF000000"/>
      </top>
      <bottom/>
    </border>
    <border>
      <left style="thin"/>
      <right style="thin">
        <color rgb="FF000000"/>
      </right>
      <top/>
      <bottom/>
    </border>
    <border>
      <left style="thin">
        <color rgb="FF000000"/>
      </left>
      <right style="thin">
        <color rgb="FF000000"/>
      </right>
      <top/>
      <bottom/>
    </border>
    <border>
      <left style="thin">
        <color rgb="FF000000"/>
      </left>
      <right style="thin"/>
      <top/>
      <bottom/>
    </border>
    <border>
      <left style="thin"/>
      <right style="thin">
        <color rgb="FF000000"/>
      </right>
      <top/>
      <bottom style="thin"/>
    </border>
    <border>
      <left style="thin">
        <color rgb="FF000000"/>
      </left>
      <right style="thin">
        <color rgb="FF000000"/>
      </right>
      <top/>
      <bottom style="thin"/>
    </border>
    <border>
      <left style="thin">
        <color rgb="FF000000"/>
      </left>
      <right style="thin"/>
      <top/>
      <bottom style="thin"/>
    </border>
    <border>
      <left/>
      <right/>
      <top style="thin"/>
      <bottom/>
    </border>
    <border>
      <left/>
      <right/>
      <top/>
      <bottom style="thin"/>
    </border>
    <border>
      <left style="thin"/>
      <right/>
      <top/>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3" fontId="19" fillId="29" borderId="4">
      <alignment horizontal="left" vertical="center" indent="1"/>
      <protection/>
    </xf>
    <xf numFmtId="0" fontId="44" fillId="30"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2" fillId="0" borderId="0">
      <alignment/>
      <protection/>
    </xf>
    <xf numFmtId="0" fontId="3" fillId="0" borderId="0">
      <alignment/>
      <protection/>
    </xf>
    <xf numFmtId="0" fontId="2" fillId="0" borderId="0">
      <alignment/>
      <protection/>
    </xf>
    <xf numFmtId="9" fontId="0" fillId="0" borderId="0" applyFont="0" applyFill="0" applyBorder="0" applyAlignment="0" applyProtection="0"/>
    <xf numFmtId="0" fontId="48" fillId="32" borderId="0" applyNumberFormat="0" applyBorder="0" applyAlignment="0" applyProtection="0"/>
    <xf numFmtId="0" fontId="49" fillId="26"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3" borderId="10" applyNumberFormat="0" applyAlignment="0" applyProtection="0"/>
  </cellStyleXfs>
  <cellXfs count="235">
    <xf numFmtId="0" fontId="0" fillId="0" borderId="0" xfId="0" applyFont="1" applyAlignment="1">
      <alignment/>
    </xf>
    <xf numFmtId="0" fontId="0" fillId="0" borderId="0" xfId="0" applyAlignment="1">
      <alignment/>
    </xf>
    <xf numFmtId="0" fontId="55" fillId="0" borderId="0" xfId="0" applyFont="1" applyAlignment="1">
      <alignment/>
    </xf>
    <xf numFmtId="166" fontId="0" fillId="0" borderId="0" xfId="0" applyNumberFormat="1" applyAlignment="1">
      <alignment/>
    </xf>
    <xf numFmtId="164" fontId="0" fillId="0" borderId="0" xfId="0" applyNumberFormat="1" applyAlignment="1" quotePrefix="1">
      <alignment/>
    </xf>
    <xf numFmtId="166" fontId="0" fillId="0" borderId="0" xfId="48" applyNumberFormat="1" applyFont="1" applyAlignment="1" quotePrefix="1">
      <alignment/>
    </xf>
    <xf numFmtId="0" fontId="57" fillId="0" borderId="0" xfId="0" applyFont="1" applyAlignment="1">
      <alignment/>
    </xf>
    <xf numFmtId="165" fontId="57" fillId="0" borderId="0" xfId="48" applyNumberFormat="1" applyFont="1" applyAlignment="1">
      <alignment/>
    </xf>
    <xf numFmtId="9" fontId="57" fillId="0" borderId="0" xfId="57" applyFont="1" applyAlignment="1">
      <alignment/>
    </xf>
    <xf numFmtId="0" fontId="58" fillId="0" borderId="0" xfId="0" applyFont="1" applyBorder="1" applyAlignment="1">
      <alignment/>
    </xf>
    <xf numFmtId="0" fontId="58" fillId="0" borderId="0" xfId="0" applyFont="1" applyAlignment="1">
      <alignment/>
    </xf>
    <xf numFmtId="0" fontId="5" fillId="0" borderId="0" xfId="0" applyFont="1" applyFill="1" applyAlignment="1">
      <alignment/>
    </xf>
    <xf numFmtId="0" fontId="5" fillId="0" borderId="0" xfId="0" applyFont="1" applyBorder="1" applyAlignment="1">
      <alignment horizontal="left"/>
    </xf>
    <xf numFmtId="0" fontId="5" fillId="0" borderId="0" xfId="0" applyFont="1" applyAlignment="1">
      <alignment/>
    </xf>
    <xf numFmtId="0" fontId="4" fillId="0" borderId="0" xfId="0" applyFont="1" applyFill="1" applyBorder="1" applyAlignment="1">
      <alignment horizontal="left" vertical="center"/>
    </xf>
    <xf numFmtId="165" fontId="0" fillId="0" borderId="0" xfId="0" applyNumberFormat="1" applyAlignment="1">
      <alignment/>
    </xf>
    <xf numFmtId="0" fontId="5" fillId="0" borderId="0" xfId="0" applyFont="1" applyFill="1" applyAlignment="1">
      <alignment wrapText="1"/>
    </xf>
    <xf numFmtId="0" fontId="59" fillId="0" borderId="11" xfId="0" applyFont="1" applyBorder="1" applyAlignment="1">
      <alignment/>
    </xf>
    <xf numFmtId="0" fontId="60" fillId="0" borderId="0" xfId="0" applyFont="1" applyAlignment="1">
      <alignment vertical="center"/>
    </xf>
    <xf numFmtId="0" fontId="0" fillId="0" borderId="0" xfId="0" applyFill="1" applyAlignment="1">
      <alignment/>
    </xf>
    <xf numFmtId="0" fontId="60" fillId="0" borderId="0" xfId="0" applyFont="1" applyAlignment="1">
      <alignment/>
    </xf>
    <xf numFmtId="0" fontId="60" fillId="0" borderId="0" xfId="0" applyFont="1" applyBorder="1" applyAlignment="1">
      <alignment/>
    </xf>
    <xf numFmtId="0" fontId="61" fillId="0" borderId="0" xfId="0" applyFont="1" applyAlignment="1">
      <alignment/>
    </xf>
    <xf numFmtId="0" fontId="59" fillId="0" borderId="12" xfId="0" applyFont="1" applyBorder="1" applyAlignment="1">
      <alignment/>
    </xf>
    <xf numFmtId="0" fontId="61" fillId="0" borderId="0" xfId="0" applyFont="1" applyAlignment="1">
      <alignment wrapText="1"/>
    </xf>
    <xf numFmtId="9" fontId="57" fillId="0" borderId="0" xfId="0" applyNumberFormat="1" applyFont="1" applyAlignment="1">
      <alignment/>
    </xf>
    <xf numFmtId="0" fontId="5" fillId="0" borderId="0" xfId="54" applyFont="1">
      <alignment/>
      <protection/>
    </xf>
    <xf numFmtId="0" fontId="61" fillId="0" borderId="0" xfId="0" applyFont="1" applyAlignment="1">
      <alignment horizontal="center"/>
    </xf>
    <xf numFmtId="0" fontId="5" fillId="0" borderId="11" xfId="54" applyFont="1" applyFill="1" applyBorder="1" applyAlignment="1">
      <alignment vertical="center"/>
      <protection/>
    </xf>
    <xf numFmtId="0" fontId="6" fillId="34" borderId="13" xfId="54" applyFont="1" applyFill="1" applyBorder="1" applyAlignment="1">
      <alignment horizontal="center" vertical="center"/>
      <protection/>
    </xf>
    <xf numFmtId="0" fontId="6" fillId="0" borderId="13" xfId="54" applyFont="1" applyFill="1" applyBorder="1" applyAlignment="1">
      <alignment horizontal="center" vertical="center"/>
      <protection/>
    </xf>
    <xf numFmtId="0" fontId="5" fillId="34" borderId="13" xfId="54" applyFont="1" applyFill="1" applyBorder="1" applyAlignment="1">
      <alignment vertical="center" wrapText="1"/>
      <protection/>
    </xf>
    <xf numFmtId="3" fontId="5" fillId="34" borderId="13" xfId="54" applyNumberFormat="1" applyFont="1" applyFill="1" applyBorder="1" applyAlignment="1">
      <alignment horizontal="center" vertical="center"/>
      <protection/>
    </xf>
    <xf numFmtId="3" fontId="5" fillId="34" borderId="14" xfId="54" applyNumberFormat="1" applyFont="1" applyFill="1" applyBorder="1" applyAlignment="1">
      <alignment horizontal="center" vertical="center"/>
      <protection/>
    </xf>
    <xf numFmtId="3" fontId="61" fillId="0" borderId="13" xfId="0" applyNumberFormat="1" applyFont="1" applyBorder="1" applyAlignment="1">
      <alignment horizontal="center" vertical="center"/>
    </xf>
    <xf numFmtId="3" fontId="5" fillId="0" borderId="13" xfId="56" applyNumberFormat="1" applyFont="1" applyFill="1" applyBorder="1" applyAlignment="1">
      <alignment horizontal="center" vertical="center"/>
      <protection/>
    </xf>
    <xf numFmtId="3" fontId="5" fillId="0" borderId="14" xfId="56" applyNumberFormat="1" applyFont="1" applyFill="1" applyBorder="1" applyAlignment="1">
      <alignment horizontal="center" vertical="center"/>
      <protection/>
    </xf>
    <xf numFmtId="3" fontId="5" fillId="34" borderId="15" xfId="54" applyNumberFormat="1" applyFont="1" applyFill="1" applyBorder="1" applyAlignment="1">
      <alignment horizontal="center" vertical="center"/>
      <protection/>
    </xf>
    <xf numFmtId="0" fontId="61" fillId="0" borderId="0" xfId="0" applyFont="1" applyFill="1" applyBorder="1" applyAlignment="1">
      <alignment horizontal="left"/>
    </xf>
    <xf numFmtId="164" fontId="61" fillId="0" borderId="0" xfId="0" applyNumberFormat="1" applyFont="1" applyAlignment="1">
      <alignment/>
    </xf>
    <xf numFmtId="3" fontId="61"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0" fillId="0" borderId="0" xfId="0" applyFont="1" applyAlignment="1">
      <alignment/>
    </xf>
    <xf numFmtId="0" fontId="5" fillId="0" borderId="0" xfId="54" applyFont="1" applyFill="1" applyBorder="1" applyAlignment="1">
      <alignment vertical="center"/>
      <protection/>
    </xf>
    <xf numFmtId="170" fontId="0" fillId="0" borderId="0" xfId="57" applyNumberFormat="1" applyFont="1" applyAlignment="1">
      <alignment/>
    </xf>
    <xf numFmtId="0" fontId="61" fillId="0" borderId="16" xfId="0" applyFont="1" applyBorder="1" applyAlignment="1">
      <alignment/>
    </xf>
    <xf numFmtId="0" fontId="61" fillId="0" borderId="17" xfId="0" applyFont="1" applyBorder="1" applyAlignment="1">
      <alignment/>
    </xf>
    <xf numFmtId="0" fontId="61" fillId="0" borderId="18" xfId="0" applyFont="1" applyBorder="1" applyAlignment="1">
      <alignment/>
    </xf>
    <xf numFmtId="0" fontId="61" fillId="0" borderId="12" xfId="0" applyFont="1" applyBorder="1" applyAlignment="1">
      <alignment/>
    </xf>
    <xf numFmtId="0" fontId="61" fillId="0" borderId="18" xfId="0" applyFont="1" applyFill="1" applyBorder="1" applyAlignment="1">
      <alignment/>
    </xf>
    <xf numFmtId="0" fontId="61" fillId="0" borderId="12" xfId="0" applyFont="1" applyFill="1" applyBorder="1" applyAlignment="1">
      <alignment/>
    </xf>
    <xf numFmtId="0" fontId="61" fillId="0" borderId="19" xfId="0" applyFont="1" applyBorder="1" applyAlignment="1">
      <alignment/>
    </xf>
    <xf numFmtId="0" fontId="61" fillId="0" borderId="11" xfId="0" applyFont="1" applyBorder="1" applyAlignment="1">
      <alignment/>
    </xf>
    <xf numFmtId="0" fontId="6" fillId="0" borderId="11" xfId="0" applyFont="1" applyBorder="1" applyAlignment="1">
      <alignment horizontal="center" vertical="center" wrapText="1"/>
    </xf>
    <xf numFmtId="0" fontId="6" fillId="35" borderId="16"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5" fillId="35" borderId="16" xfId="0" applyFont="1" applyFill="1" applyBorder="1" applyAlignment="1">
      <alignment horizontal="left" vertical="center" wrapText="1"/>
    </xf>
    <xf numFmtId="0" fontId="5" fillId="35" borderId="18" xfId="0" applyFont="1" applyFill="1" applyBorder="1" applyAlignment="1">
      <alignment horizontal="left" vertical="center" wrapText="1"/>
    </xf>
    <xf numFmtId="0" fontId="5" fillId="35" borderId="18" xfId="0" applyFont="1" applyFill="1" applyBorder="1" applyAlignment="1">
      <alignment vertical="center"/>
    </xf>
    <xf numFmtId="0" fontId="61" fillId="35" borderId="13" xfId="0" applyFont="1" applyFill="1" applyBorder="1" applyAlignment="1">
      <alignment horizontal="center" vertical="center" wrapText="1"/>
    </xf>
    <xf numFmtId="0" fontId="5" fillId="35" borderId="16" xfId="0" applyNumberFormat="1" applyFont="1" applyFill="1" applyBorder="1" applyAlignment="1">
      <alignment vertical="center" wrapText="1"/>
    </xf>
    <xf numFmtId="0" fontId="5" fillId="35" borderId="19" xfId="0" applyNumberFormat="1" applyFont="1" applyFill="1" applyBorder="1" applyAlignment="1">
      <alignment vertical="center" wrapText="1"/>
    </xf>
    <xf numFmtId="0" fontId="5" fillId="35" borderId="18" xfId="0" applyNumberFormat="1" applyFont="1" applyFill="1" applyBorder="1" applyAlignment="1">
      <alignment vertical="center" wrapText="1"/>
    </xf>
    <xf numFmtId="0" fontId="13" fillId="35" borderId="19" xfId="0" applyNumberFormat="1" applyFont="1" applyFill="1" applyBorder="1" applyAlignment="1">
      <alignment vertical="center" wrapText="1"/>
    </xf>
    <xf numFmtId="0" fontId="62" fillId="0" borderId="13" xfId="0" applyFont="1" applyBorder="1" applyAlignment="1">
      <alignment horizontal="center" vertical="center" wrapText="1"/>
    </xf>
    <xf numFmtId="0" fontId="62" fillId="0" borderId="13" xfId="0" applyFont="1" applyBorder="1" applyAlignment="1">
      <alignment horizontal="center" vertical="center"/>
    </xf>
    <xf numFmtId="0" fontId="6" fillId="35" borderId="13" xfId="0" applyFont="1" applyFill="1" applyBorder="1" applyAlignment="1">
      <alignment horizontal="center" vertical="center" wrapText="1"/>
    </xf>
    <xf numFmtId="0" fontId="40" fillId="0" borderId="0" xfId="0" applyFont="1" applyAlignment="1">
      <alignment/>
    </xf>
    <xf numFmtId="0" fontId="62" fillId="0" borderId="21" xfId="0" applyFont="1" applyBorder="1" applyAlignment="1">
      <alignment horizontal="center" vertical="center" wrapText="1"/>
    </xf>
    <xf numFmtId="0" fontId="4" fillId="0" borderId="0" xfId="0" applyFont="1" applyFill="1" applyBorder="1" applyAlignment="1">
      <alignment vertical="center" wrapText="1"/>
    </xf>
    <xf numFmtId="0" fontId="6"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24" xfId="0" applyFont="1" applyFill="1" applyBorder="1" applyAlignment="1">
      <alignment horizontal="center" vertical="center"/>
    </xf>
    <xf numFmtId="0" fontId="62" fillId="35" borderId="25" xfId="0" applyFont="1" applyFill="1" applyBorder="1" applyAlignment="1">
      <alignment horizontal="center" vertical="center" wrapText="1"/>
    </xf>
    <xf numFmtId="0" fontId="62" fillId="35" borderId="17" xfId="0" applyFont="1" applyFill="1" applyBorder="1" applyAlignment="1">
      <alignment horizontal="center" vertical="center" wrapText="1"/>
    </xf>
    <xf numFmtId="1" fontId="5" fillId="35" borderId="16" xfId="0" applyNumberFormat="1" applyFont="1" applyFill="1" applyBorder="1" applyAlignment="1">
      <alignment horizontal="left" vertical="center" indent="3"/>
    </xf>
    <xf numFmtId="1" fontId="5" fillId="35" borderId="20" xfId="0" applyNumberFormat="1" applyFont="1" applyFill="1" applyBorder="1" applyAlignment="1">
      <alignment horizontal="left" vertical="center" indent="3"/>
    </xf>
    <xf numFmtId="1" fontId="5" fillId="35" borderId="25" xfId="0" applyNumberFormat="1" applyFont="1" applyFill="1" applyBorder="1" applyAlignment="1">
      <alignment horizontal="left" vertical="center" indent="3"/>
    </xf>
    <xf numFmtId="1" fontId="5" fillId="35" borderId="17" xfId="0" applyNumberFormat="1" applyFont="1" applyFill="1" applyBorder="1" applyAlignment="1">
      <alignment horizontal="left" vertical="center" indent="3"/>
    </xf>
    <xf numFmtId="1" fontId="5" fillId="35" borderId="18" xfId="0" applyNumberFormat="1" applyFont="1" applyFill="1" applyBorder="1" applyAlignment="1">
      <alignment horizontal="left" vertical="center" indent="3"/>
    </xf>
    <xf numFmtId="1" fontId="5" fillId="35" borderId="15" xfId="0" applyNumberFormat="1" applyFont="1" applyFill="1" applyBorder="1" applyAlignment="1">
      <alignment horizontal="left" vertical="center" indent="3"/>
    </xf>
    <xf numFmtId="1" fontId="5" fillId="35" borderId="26" xfId="0" applyNumberFormat="1" applyFont="1" applyFill="1" applyBorder="1" applyAlignment="1">
      <alignment horizontal="left" vertical="center" indent="3"/>
    </xf>
    <xf numFmtId="1" fontId="5" fillId="35" borderId="12" xfId="0" applyNumberFormat="1" applyFont="1" applyFill="1" applyBorder="1" applyAlignment="1">
      <alignment horizontal="left" vertical="center" indent="3"/>
    </xf>
    <xf numFmtId="1" fontId="5" fillId="35" borderId="16" xfId="0" applyNumberFormat="1" applyFont="1" applyFill="1" applyBorder="1" applyAlignment="1">
      <alignment horizontal="left" vertical="center" indent="4"/>
    </xf>
    <xf numFmtId="1" fontId="5" fillId="35" borderId="18" xfId="0" applyNumberFormat="1" applyFont="1" applyFill="1" applyBorder="1" applyAlignment="1">
      <alignment horizontal="left" vertical="center" indent="4"/>
    </xf>
    <xf numFmtId="0" fontId="61" fillId="0" borderId="12" xfId="0" applyFont="1" applyBorder="1" applyAlignment="1">
      <alignment vertical="center"/>
    </xf>
    <xf numFmtId="0" fontId="61" fillId="0" borderId="16" xfId="0" applyFont="1" applyBorder="1" applyAlignment="1">
      <alignment vertical="center"/>
    </xf>
    <xf numFmtId="165" fontId="61" fillId="0" borderId="18" xfId="48" applyNumberFormat="1" applyFont="1" applyBorder="1" applyAlignment="1">
      <alignment horizontal="right" vertical="center"/>
    </xf>
    <xf numFmtId="9" fontId="61" fillId="0" borderId="18" xfId="57" applyNumberFormat="1" applyFont="1" applyBorder="1" applyAlignment="1">
      <alignment horizontal="right" vertical="center"/>
    </xf>
    <xf numFmtId="0" fontId="61" fillId="0" borderId="18" xfId="0" applyFont="1" applyBorder="1" applyAlignment="1">
      <alignment vertical="center"/>
    </xf>
    <xf numFmtId="0" fontId="61" fillId="0" borderId="19" xfId="0" applyFont="1" applyBorder="1" applyAlignment="1">
      <alignment vertical="center"/>
    </xf>
    <xf numFmtId="165" fontId="61" fillId="0" borderId="19" xfId="48" applyNumberFormat="1" applyFont="1" applyBorder="1" applyAlignment="1">
      <alignment horizontal="right" vertical="center"/>
    </xf>
    <xf numFmtId="9" fontId="61" fillId="0" borderId="19" xfId="57" applyNumberFormat="1" applyFont="1" applyBorder="1" applyAlignment="1">
      <alignment horizontal="right" vertical="center"/>
    </xf>
    <xf numFmtId="0" fontId="0" fillId="35" borderId="0" xfId="0" applyFill="1" applyAlignment="1">
      <alignment/>
    </xf>
    <xf numFmtId="164" fontId="63" fillId="0" borderId="27" xfId="0" applyNumberFormat="1" applyFont="1" applyBorder="1" applyAlignment="1">
      <alignment horizontal="right" vertical="center" wrapText="1" indent="4"/>
    </xf>
    <xf numFmtId="164" fontId="63" fillId="0" borderId="28" xfId="0" applyNumberFormat="1" applyFont="1" applyBorder="1" applyAlignment="1">
      <alignment horizontal="right" vertical="center" wrapText="1" indent="4"/>
    </xf>
    <xf numFmtId="164" fontId="63" fillId="0" borderId="29" xfId="0" applyNumberFormat="1" applyFont="1" applyBorder="1" applyAlignment="1">
      <alignment horizontal="right" vertical="center" wrapText="1" indent="4"/>
    </xf>
    <xf numFmtId="164" fontId="63" fillId="0" borderId="30" xfId="0" applyNumberFormat="1" applyFont="1" applyBorder="1" applyAlignment="1">
      <alignment horizontal="right" vertical="center" wrapText="1" indent="4"/>
    </xf>
    <xf numFmtId="164" fontId="63" fillId="0" borderId="31" xfId="0" applyNumberFormat="1" applyFont="1" applyBorder="1" applyAlignment="1">
      <alignment horizontal="right" vertical="center" wrapText="1" indent="4"/>
    </xf>
    <xf numFmtId="164" fontId="63" fillId="0" borderId="32" xfId="0" applyNumberFormat="1" applyFont="1" applyBorder="1" applyAlignment="1">
      <alignment horizontal="right" vertical="center" wrapText="1" indent="4"/>
    </xf>
    <xf numFmtId="164" fontId="63" fillId="0" borderId="33" xfId="0" applyNumberFormat="1" applyFont="1" applyBorder="1" applyAlignment="1">
      <alignment horizontal="right" vertical="center" wrapText="1" indent="4"/>
    </xf>
    <xf numFmtId="164" fontId="63" fillId="0" borderId="34" xfId="0" applyNumberFormat="1" applyFont="1" applyBorder="1" applyAlignment="1">
      <alignment horizontal="right" vertical="center" wrapText="1" indent="4"/>
    </xf>
    <xf numFmtId="164" fontId="63" fillId="0" borderId="35" xfId="0" applyNumberFormat="1" applyFont="1" applyBorder="1" applyAlignment="1">
      <alignment horizontal="right" vertical="center" wrapText="1" indent="4"/>
    </xf>
    <xf numFmtId="164" fontId="63" fillId="0" borderId="36" xfId="0" applyNumberFormat="1" applyFont="1" applyBorder="1" applyAlignment="1">
      <alignment horizontal="right" vertical="center" wrapText="1" indent="4"/>
    </xf>
    <xf numFmtId="164" fontId="63" fillId="0" borderId="37" xfId="0" applyNumberFormat="1" applyFont="1" applyBorder="1" applyAlignment="1">
      <alignment horizontal="right" vertical="center" wrapText="1" indent="4"/>
    </xf>
    <xf numFmtId="164" fontId="64" fillId="0" borderId="33" xfId="0" applyNumberFormat="1" applyFont="1" applyBorder="1" applyAlignment="1">
      <alignment horizontal="right" vertical="center" wrapText="1" indent="4"/>
    </xf>
    <xf numFmtId="164" fontId="63" fillId="0" borderId="38" xfId="0" applyNumberFormat="1" applyFont="1" applyBorder="1" applyAlignment="1">
      <alignment horizontal="right" vertical="center" wrapText="1" indent="4"/>
    </xf>
    <xf numFmtId="164" fontId="63" fillId="0" borderId="39" xfId="0" applyNumberFormat="1" applyFont="1" applyBorder="1" applyAlignment="1">
      <alignment horizontal="right" vertical="center" wrapText="1" indent="4"/>
    </xf>
    <xf numFmtId="164" fontId="63" fillId="0" borderId="40" xfId="0" applyNumberFormat="1" applyFont="1" applyBorder="1" applyAlignment="1">
      <alignment horizontal="right" vertical="center" wrapText="1" indent="4"/>
    </xf>
    <xf numFmtId="164" fontId="63" fillId="35" borderId="16" xfId="48" applyNumberFormat="1" applyFont="1" applyFill="1" applyBorder="1" applyAlignment="1" quotePrefix="1">
      <alignment horizontal="right" vertical="center" indent="4"/>
    </xf>
    <xf numFmtId="164" fontId="63" fillId="35" borderId="18" xfId="48" applyNumberFormat="1" applyFont="1" applyFill="1" applyBorder="1" applyAlignment="1" quotePrefix="1">
      <alignment horizontal="right" vertical="center" indent="4"/>
    </xf>
    <xf numFmtId="164" fontId="63" fillId="35" borderId="16" xfId="48" applyNumberFormat="1" applyFont="1" applyFill="1" applyBorder="1" applyAlignment="1">
      <alignment horizontal="right" vertical="center" indent="4"/>
    </xf>
    <xf numFmtId="164" fontId="63" fillId="35" borderId="18" xfId="48" applyNumberFormat="1" applyFont="1" applyFill="1" applyBorder="1" applyAlignment="1">
      <alignment horizontal="right" vertical="center" indent="4"/>
    </xf>
    <xf numFmtId="164" fontId="63" fillId="0" borderId="27" xfId="0" applyNumberFormat="1" applyFont="1" applyBorder="1" applyAlignment="1">
      <alignment horizontal="right" vertical="center" wrapText="1" indent="5"/>
    </xf>
    <xf numFmtId="164" fontId="63" fillId="0" borderId="29" xfId="0" applyNumberFormat="1" applyFont="1" applyBorder="1" applyAlignment="1">
      <alignment horizontal="right" vertical="center" wrapText="1" indent="5"/>
    </xf>
    <xf numFmtId="164" fontId="63" fillId="0" borderId="32" xfId="0" applyNumberFormat="1" applyFont="1" applyBorder="1" applyAlignment="1">
      <alignment horizontal="right" vertical="center" wrapText="1" indent="5"/>
    </xf>
    <xf numFmtId="164" fontId="63" fillId="0" borderId="36" xfId="0" applyNumberFormat="1" applyFont="1" applyBorder="1" applyAlignment="1">
      <alignment horizontal="right" vertical="center" wrapText="1" indent="5"/>
    </xf>
    <xf numFmtId="164" fontId="64" fillId="0" borderId="32" xfId="0" applyNumberFormat="1" applyFont="1" applyBorder="1" applyAlignment="1">
      <alignment horizontal="right" vertical="center" wrapText="1" indent="5"/>
    </xf>
    <xf numFmtId="164" fontId="63" fillId="0" borderId="39" xfId="0" applyNumberFormat="1" applyFont="1" applyBorder="1" applyAlignment="1">
      <alignment horizontal="right" vertical="center" wrapText="1" indent="5"/>
    </xf>
    <xf numFmtId="164" fontId="63" fillId="35" borderId="16" xfId="48" applyNumberFormat="1" applyFont="1" applyFill="1" applyBorder="1" applyAlignment="1" quotePrefix="1">
      <alignment horizontal="right" vertical="center" indent="5"/>
    </xf>
    <xf numFmtId="164" fontId="63" fillId="35" borderId="18" xfId="48" applyNumberFormat="1" applyFont="1" applyFill="1" applyBorder="1" applyAlignment="1" quotePrefix="1">
      <alignment horizontal="right" vertical="center" indent="5"/>
    </xf>
    <xf numFmtId="169" fontId="62" fillId="35" borderId="13" xfId="48" applyNumberFormat="1" applyFont="1" applyFill="1" applyBorder="1" applyAlignment="1" quotePrefix="1">
      <alignment horizontal="right" vertical="center" indent="2"/>
    </xf>
    <xf numFmtId="166" fontId="62" fillId="35" borderId="13" xfId="48" applyNumberFormat="1" applyFont="1" applyFill="1" applyBorder="1" applyAlignment="1">
      <alignment horizontal="center" vertical="center" wrapText="1"/>
    </xf>
    <xf numFmtId="0" fontId="62" fillId="35" borderId="13" xfId="0" applyFont="1" applyFill="1" applyBorder="1" applyAlignment="1">
      <alignment vertical="center"/>
    </xf>
    <xf numFmtId="0" fontId="62" fillId="35" borderId="18" xfId="0" applyFont="1" applyFill="1" applyBorder="1" applyAlignment="1">
      <alignment vertical="center"/>
    </xf>
    <xf numFmtId="0" fontId="61" fillId="35" borderId="18" xfId="0" applyFont="1" applyFill="1" applyBorder="1" applyAlignment="1">
      <alignment vertical="center"/>
    </xf>
    <xf numFmtId="168" fontId="62" fillId="35" borderId="13" xfId="48" applyNumberFormat="1" applyFont="1" applyFill="1" applyBorder="1" applyAlignment="1" quotePrefix="1">
      <alignment horizontal="right" vertical="center" indent="3"/>
    </xf>
    <xf numFmtId="168" fontId="62" fillId="35" borderId="13" xfId="0" applyNumberFormat="1" applyFont="1" applyFill="1" applyBorder="1" applyAlignment="1" quotePrefix="1">
      <alignment horizontal="right" vertical="center" indent="3"/>
    </xf>
    <xf numFmtId="3" fontId="62" fillId="35" borderId="13" xfId="0" applyNumberFormat="1" applyFont="1" applyFill="1" applyBorder="1" applyAlignment="1">
      <alignment horizontal="right" vertical="center" indent="3"/>
    </xf>
    <xf numFmtId="168" fontId="62" fillId="35" borderId="13" xfId="0" applyNumberFormat="1" applyFont="1" applyFill="1" applyBorder="1" applyAlignment="1">
      <alignment horizontal="right" vertical="center" indent="3"/>
    </xf>
    <xf numFmtId="168" fontId="62" fillId="35" borderId="18" xfId="48" applyNumberFormat="1" applyFont="1" applyFill="1" applyBorder="1" applyAlignment="1" quotePrefix="1">
      <alignment horizontal="right" vertical="center" indent="3"/>
    </xf>
    <xf numFmtId="3" fontId="62" fillId="35" borderId="18" xfId="48" applyNumberFormat="1" applyFont="1" applyFill="1" applyBorder="1" applyAlignment="1" quotePrefix="1">
      <alignment horizontal="right" vertical="center" indent="3"/>
    </xf>
    <xf numFmtId="168" fontId="61" fillId="35" borderId="18" xfId="48" applyNumberFormat="1" applyFont="1" applyFill="1" applyBorder="1" applyAlignment="1" quotePrefix="1">
      <alignment horizontal="right" vertical="center" indent="3"/>
    </xf>
    <xf numFmtId="3" fontId="61" fillId="35" borderId="18" xfId="48" applyNumberFormat="1" applyFont="1" applyFill="1" applyBorder="1" applyAlignment="1" quotePrefix="1">
      <alignment horizontal="right" vertical="center" indent="3"/>
    </xf>
    <xf numFmtId="168" fontId="61" fillId="35" borderId="13" xfId="48" applyNumberFormat="1" applyFont="1" applyFill="1" applyBorder="1" applyAlignment="1" quotePrefix="1">
      <alignment horizontal="right" vertical="center" indent="3"/>
    </xf>
    <xf numFmtId="3" fontId="62" fillId="35" borderId="13" xfId="48" applyNumberFormat="1" applyFont="1" applyFill="1" applyBorder="1" applyAlignment="1" quotePrefix="1">
      <alignment horizontal="right" vertical="center" indent="3"/>
    </xf>
    <xf numFmtId="3" fontId="61" fillId="35" borderId="13" xfId="48" applyNumberFormat="1" applyFont="1" applyFill="1" applyBorder="1" applyAlignment="1" quotePrefix="1">
      <alignment horizontal="right" vertical="center" indent="3"/>
    </xf>
    <xf numFmtId="0" fontId="65" fillId="0" borderId="16" xfId="0" applyFont="1" applyBorder="1" applyAlignment="1">
      <alignment horizontal="center" vertical="center" wrapText="1"/>
    </xf>
    <xf numFmtId="167" fontId="65" fillId="0" borderId="16" xfId="48" applyNumberFormat="1" applyFont="1" applyBorder="1" applyAlignment="1">
      <alignment horizontal="center" vertical="center"/>
    </xf>
    <xf numFmtId="167" fontId="66" fillId="0" borderId="18" xfId="48" applyNumberFormat="1" applyFont="1" applyBorder="1" applyAlignment="1">
      <alignment horizontal="center" vertical="center"/>
    </xf>
    <xf numFmtId="167" fontId="65" fillId="0" borderId="18" xfId="48" applyNumberFormat="1" applyFont="1" applyBorder="1" applyAlignment="1">
      <alignment horizontal="center" vertical="center"/>
    </xf>
    <xf numFmtId="167" fontId="65" fillId="0" borderId="13" xfId="48" applyNumberFormat="1" applyFont="1" applyBorder="1" applyAlignment="1">
      <alignment horizontal="center" vertical="center"/>
    </xf>
    <xf numFmtId="164" fontId="67" fillId="35" borderId="16" xfId="48" applyNumberFormat="1" applyFont="1" applyFill="1" applyBorder="1" applyAlignment="1" quotePrefix="1">
      <alignment horizontal="right" vertical="center" indent="4"/>
    </xf>
    <xf numFmtId="164" fontId="67" fillId="35" borderId="16" xfId="48" applyNumberFormat="1" applyFont="1" applyFill="1" applyBorder="1" applyAlignment="1" quotePrefix="1">
      <alignment horizontal="right" vertical="center" indent="5"/>
    </xf>
    <xf numFmtId="164" fontId="67" fillId="35" borderId="18" xfId="48" applyNumberFormat="1" applyFont="1" applyFill="1" applyBorder="1" applyAlignment="1" quotePrefix="1">
      <alignment horizontal="right" vertical="center" indent="4"/>
    </xf>
    <xf numFmtId="164" fontId="67" fillId="35" borderId="18" xfId="48" applyNumberFormat="1" applyFont="1" applyFill="1" applyBorder="1" applyAlignment="1" quotePrefix="1">
      <alignment horizontal="right" vertical="center" indent="5"/>
    </xf>
    <xf numFmtId="164" fontId="67" fillId="0" borderId="38" xfId="0" applyNumberFormat="1" applyFont="1" applyBorder="1" applyAlignment="1">
      <alignment horizontal="right" vertical="center" wrapText="1" indent="4"/>
    </xf>
    <xf numFmtId="164" fontId="67" fillId="0" borderId="39" xfId="0" applyNumberFormat="1" applyFont="1" applyBorder="1" applyAlignment="1">
      <alignment horizontal="right" vertical="center" wrapText="1" indent="4"/>
    </xf>
    <xf numFmtId="164" fontId="67" fillId="0" borderId="39" xfId="0" applyNumberFormat="1" applyFont="1" applyBorder="1" applyAlignment="1">
      <alignment horizontal="right" vertical="center" wrapText="1" indent="5"/>
    </xf>
    <xf numFmtId="164" fontId="67" fillId="0" borderId="40" xfId="0" applyNumberFormat="1" applyFont="1" applyBorder="1" applyAlignment="1">
      <alignment horizontal="right" vertical="center" wrapText="1" indent="4"/>
    </xf>
    <xf numFmtId="164" fontId="67" fillId="0" borderId="13" xfId="0" applyNumberFormat="1" applyFont="1" applyFill="1" applyBorder="1" applyAlignment="1">
      <alignment horizontal="right" vertical="center" wrapText="1" indent="4"/>
    </xf>
    <xf numFmtId="164" fontId="67" fillId="0" borderId="13" xfId="0" applyNumberFormat="1" applyFont="1" applyFill="1" applyBorder="1" applyAlignment="1">
      <alignment horizontal="right" vertical="center" wrapText="1" indent="5"/>
    </xf>
    <xf numFmtId="0" fontId="6" fillId="35" borderId="13" xfId="0" applyFont="1" applyFill="1" applyBorder="1" applyAlignment="1">
      <alignment horizontal="left" vertical="center" wrapText="1"/>
    </xf>
    <xf numFmtId="1" fontId="6" fillId="35" borderId="13" xfId="0" applyNumberFormat="1" applyFont="1" applyFill="1" applyBorder="1" applyAlignment="1">
      <alignment horizontal="left" vertical="center" indent="3"/>
    </xf>
    <xf numFmtId="1" fontId="6" fillId="35" borderId="14" xfId="0" applyNumberFormat="1" applyFont="1" applyFill="1" applyBorder="1" applyAlignment="1">
      <alignment horizontal="left" vertical="center" indent="3"/>
    </xf>
    <xf numFmtId="1" fontId="6" fillId="35" borderId="23" xfId="0" applyNumberFormat="1" applyFont="1" applyFill="1" applyBorder="1" applyAlignment="1">
      <alignment horizontal="left" vertical="center" indent="3"/>
    </xf>
    <xf numFmtId="1" fontId="6" fillId="35" borderId="21" xfId="0" applyNumberFormat="1" applyFont="1" applyFill="1" applyBorder="1" applyAlignment="1">
      <alignment horizontal="left" vertical="center" indent="3"/>
    </xf>
    <xf numFmtId="1" fontId="6" fillId="35" borderId="13" xfId="0" applyNumberFormat="1" applyFont="1" applyFill="1" applyBorder="1" applyAlignment="1">
      <alignment horizontal="left" vertical="center" indent="4"/>
    </xf>
    <xf numFmtId="164" fontId="63" fillId="36" borderId="34" xfId="0" applyNumberFormat="1" applyFont="1" applyFill="1" applyBorder="1" applyAlignment="1">
      <alignment horizontal="right" vertical="center" wrapText="1" indent="4"/>
    </xf>
    <xf numFmtId="164" fontId="63" fillId="36" borderId="29" xfId="0" applyNumberFormat="1" applyFont="1" applyFill="1" applyBorder="1" applyAlignment="1">
      <alignment horizontal="right" vertical="center" wrapText="1" indent="4"/>
    </xf>
    <xf numFmtId="164" fontId="63" fillId="36" borderId="29" xfId="0" applyNumberFormat="1" applyFont="1" applyFill="1" applyBorder="1" applyAlignment="1">
      <alignment horizontal="right" vertical="center" wrapText="1" indent="5"/>
    </xf>
    <xf numFmtId="164" fontId="63" fillId="36" borderId="30" xfId="0" applyNumberFormat="1" applyFont="1" applyFill="1" applyBorder="1" applyAlignment="1">
      <alignment horizontal="right" vertical="center" wrapText="1" indent="4"/>
    </xf>
    <xf numFmtId="164" fontId="63" fillId="36" borderId="35" xfId="0" applyNumberFormat="1" applyFont="1" applyFill="1" applyBorder="1" applyAlignment="1">
      <alignment horizontal="right" vertical="center" wrapText="1" indent="4"/>
    </xf>
    <xf numFmtId="164" fontId="63" fillId="36" borderId="36" xfId="0" applyNumberFormat="1" applyFont="1" applyFill="1" applyBorder="1" applyAlignment="1">
      <alignment horizontal="right" vertical="center" wrapText="1" indent="4"/>
    </xf>
    <xf numFmtId="164" fontId="63" fillId="36" borderId="36" xfId="0" applyNumberFormat="1" applyFont="1" applyFill="1" applyBorder="1" applyAlignment="1">
      <alignment horizontal="right" vertical="center" wrapText="1" indent="5"/>
    </xf>
    <xf numFmtId="164" fontId="63" fillId="36" borderId="37" xfId="0" applyNumberFormat="1" applyFont="1" applyFill="1" applyBorder="1" applyAlignment="1">
      <alignment horizontal="right" vertical="center" wrapText="1" indent="4"/>
    </xf>
    <xf numFmtId="0" fontId="61" fillId="0" borderId="0" xfId="0" applyFont="1" applyBorder="1" applyAlignment="1">
      <alignment horizontal="left" wrapText="1"/>
    </xf>
    <xf numFmtId="0" fontId="61" fillId="0" borderId="0" xfId="0" applyFont="1" applyBorder="1" applyAlignment="1">
      <alignment horizontal="left"/>
    </xf>
    <xf numFmtId="0" fontId="61" fillId="0" borderId="41" xfId="0" applyFont="1" applyBorder="1" applyAlignment="1">
      <alignment horizontal="right" vertical="top" wrapText="1"/>
    </xf>
    <xf numFmtId="0" fontId="61" fillId="0" borderId="41" xfId="0" applyFont="1" applyBorder="1" applyAlignment="1">
      <alignment horizontal="right" vertical="top"/>
    </xf>
    <xf numFmtId="0" fontId="61" fillId="0" borderId="42" xfId="0" applyFont="1" applyBorder="1" applyAlignment="1">
      <alignment horizontal="left" wrapText="1"/>
    </xf>
    <xf numFmtId="0" fontId="61" fillId="0" borderId="42" xfId="0" applyFont="1" applyBorder="1" applyAlignment="1">
      <alignment horizontal="left"/>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5" fillId="0" borderId="41" xfId="0" applyFont="1" applyFill="1" applyBorder="1" applyAlignment="1">
      <alignment horizontal="left" wrapText="1"/>
    </xf>
    <xf numFmtId="0" fontId="5" fillId="0" borderId="41" xfId="0" applyFont="1" applyFill="1" applyBorder="1" applyAlignment="1">
      <alignment wrapText="1"/>
    </xf>
    <xf numFmtId="0" fontId="61" fillId="0" borderId="41" xfId="0" applyFont="1" applyFill="1" applyBorder="1" applyAlignment="1">
      <alignment horizontal="left" wrapText="1"/>
    </xf>
    <xf numFmtId="0" fontId="4" fillId="0" borderId="0" xfId="54" applyFont="1" applyAlignment="1">
      <alignment horizontal="left" vertical="top"/>
      <protection/>
    </xf>
    <xf numFmtId="0" fontId="61" fillId="35" borderId="15" xfId="0" applyNumberFormat="1" applyFont="1" applyFill="1" applyBorder="1" applyAlignment="1">
      <alignment vertical="center"/>
    </xf>
    <xf numFmtId="0" fontId="61" fillId="35" borderId="12" xfId="0" applyNumberFormat="1" applyFont="1" applyFill="1" applyBorder="1" applyAlignment="1">
      <alignment vertical="center"/>
    </xf>
    <xf numFmtId="0" fontId="61" fillId="35" borderId="43" xfId="0" applyNumberFormat="1" applyFont="1" applyFill="1" applyBorder="1" applyAlignment="1">
      <alignment vertical="center"/>
    </xf>
    <xf numFmtId="0" fontId="61" fillId="35" borderId="11" xfId="0" applyNumberFormat="1" applyFont="1" applyFill="1" applyBorder="1" applyAlignment="1">
      <alignment vertical="center"/>
    </xf>
    <xf numFmtId="0" fontId="62" fillId="0" borderId="14" xfId="0" applyFont="1" applyFill="1" applyBorder="1" applyAlignment="1">
      <alignment horizontal="left" vertical="center" wrapText="1"/>
    </xf>
    <xf numFmtId="0" fontId="62" fillId="0" borderId="44" xfId="0" applyFont="1" applyFill="1" applyBorder="1" applyAlignment="1">
      <alignment horizontal="left" vertical="center" wrapText="1"/>
    </xf>
    <xf numFmtId="0" fontId="62" fillId="0" borderId="21" xfId="0" applyFont="1" applyFill="1" applyBorder="1" applyAlignment="1">
      <alignment horizontal="left" vertical="center" wrapText="1"/>
    </xf>
    <xf numFmtId="0" fontId="6" fillId="35" borderId="13" xfId="0" applyFont="1" applyFill="1" applyBorder="1" applyAlignment="1">
      <alignment horizontal="center" vertical="center" wrapText="1"/>
    </xf>
    <xf numFmtId="0" fontId="61" fillId="36" borderId="15" xfId="0" applyNumberFormat="1" applyFont="1" applyFill="1" applyBorder="1" applyAlignment="1">
      <alignment vertical="center"/>
    </xf>
    <xf numFmtId="0" fontId="61" fillId="36" borderId="12" xfId="0" applyNumberFormat="1" applyFont="1" applyFill="1" applyBorder="1" applyAlignment="1">
      <alignment vertical="center"/>
    </xf>
    <xf numFmtId="0" fontId="62" fillId="0" borderId="14" xfId="0" applyFont="1" applyBorder="1" applyAlignment="1">
      <alignment horizontal="left" vertical="center"/>
    </xf>
    <xf numFmtId="0" fontId="62" fillId="0" borderId="44" xfId="0" applyFont="1" applyBorder="1" applyAlignment="1">
      <alignment horizontal="left" vertical="center"/>
    </xf>
    <xf numFmtId="0" fontId="62" fillId="0" borderId="21" xfId="0" applyFont="1" applyBorder="1" applyAlignment="1">
      <alignment horizontal="left" vertical="center"/>
    </xf>
    <xf numFmtId="0" fontId="62" fillId="35" borderId="43" xfId="0" applyNumberFormat="1" applyFont="1" applyFill="1" applyBorder="1" applyAlignment="1">
      <alignment horizontal="left" vertical="center"/>
    </xf>
    <xf numFmtId="0" fontId="62" fillId="35" borderId="11" xfId="0" applyNumberFormat="1" applyFont="1" applyFill="1" applyBorder="1" applyAlignment="1">
      <alignment horizontal="left" vertical="center"/>
    </xf>
    <xf numFmtId="0" fontId="61" fillId="0" borderId="14" xfId="0" applyFont="1" applyBorder="1" applyAlignment="1">
      <alignment vertical="center" wrapText="1"/>
    </xf>
    <xf numFmtId="0" fontId="61" fillId="0" borderId="21" xfId="0" applyFont="1" applyBorder="1" applyAlignment="1">
      <alignment vertical="center" wrapText="1"/>
    </xf>
    <xf numFmtId="0" fontId="62" fillId="0" borderId="16" xfId="0" applyFont="1" applyBorder="1" applyAlignment="1">
      <alignment horizontal="left" vertical="center" wrapText="1"/>
    </xf>
    <xf numFmtId="0" fontId="62" fillId="0" borderId="18" xfId="0" applyFont="1" applyBorder="1" applyAlignment="1">
      <alignment horizontal="left" vertical="center" wrapText="1"/>
    </xf>
    <xf numFmtId="0" fontId="4" fillId="0" borderId="0" xfId="0" applyFont="1" applyBorder="1" applyAlignment="1">
      <alignment vertical="top" wrapText="1"/>
    </xf>
    <xf numFmtId="0" fontId="61" fillId="35" borderId="20" xfId="0" applyNumberFormat="1" applyFont="1" applyFill="1" applyBorder="1" applyAlignment="1">
      <alignment vertical="center"/>
    </xf>
    <xf numFmtId="0" fontId="61" fillId="35" borderId="17" xfId="0" applyNumberFormat="1" applyFont="1" applyFill="1" applyBorder="1" applyAlignment="1">
      <alignment vertical="center"/>
    </xf>
    <xf numFmtId="0" fontId="62" fillId="35" borderId="16" xfId="0" applyNumberFormat="1" applyFont="1" applyFill="1" applyBorder="1" applyAlignment="1" quotePrefix="1">
      <alignment horizontal="left" vertical="center" wrapText="1"/>
    </xf>
    <xf numFmtId="0" fontId="62" fillId="35" borderId="19" xfId="0" applyNumberFormat="1" applyFont="1" applyFill="1" applyBorder="1" applyAlignment="1" quotePrefix="1">
      <alignment horizontal="left" vertical="center" wrapText="1"/>
    </xf>
    <xf numFmtId="0" fontId="62" fillId="0" borderId="13" xfId="0" applyFont="1" applyBorder="1" applyAlignment="1">
      <alignment horizontal="left" vertical="center" wrapText="1"/>
    </xf>
    <xf numFmtId="0" fontId="62" fillId="0" borderId="13" xfId="0" applyFont="1" applyBorder="1" applyAlignment="1">
      <alignment horizontal="left" vertical="center"/>
    </xf>
    <xf numFmtId="0" fontId="62" fillId="0" borderId="19" xfId="0" applyFont="1" applyBorder="1" applyAlignment="1">
      <alignment horizontal="left" vertical="center" wrapText="1"/>
    </xf>
    <xf numFmtId="0" fontId="62" fillId="35" borderId="20" xfId="0" applyNumberFormat="1" applyFont="1" applyFill="1" applyBorder="1" applyAlignment="1">
      <alignment vertical="center"/>
    </xf>
    <xf numFmtId="0" fontId="62" fillId="35" borderId="17" xfId="0" applyNumberFormat="1" applyFont="1" applyFill="1" applyBorder="1" applyAlignment="1">
      <alignment vertical="center"/>
    </xf>
    <xf numFmtId="0" fontId="62" fillId="35" borderId="16" xfId="0" applyNumberFormat="1" applyFont="1" applyFill="1" applyBorder="1" applyAlignment="1">
      <alignment horizontal="left" vertical="center" wrapText="1"/>
    </xf>
    <xf numFmtId="0" fontId="62" fillId="35" borderId="18" xfId="0" applyNumberFormat="1" applyFont="1" applyFill="1" applyBorder="1" applyAlignment="1">
      <alignment horizontal="left" vertical="center" wrapText="1"/>
    </xf>
    <xf numFmtId="0" fontId="62" fillId="35" borderId="19" xfId="0" applyNumberFormat="1" applyFont="1" applyFill="1" applyBorder="1" applyAlignment="1">
      <alignment horizontal="left" vertical="center" wrapText="1"/>
    </xf>
    <xf numFmtId="0" fontId="61" fillId="0" borderId="0" xfId="0" applyFont="1" applyAlignment="1">
      <alignment horizontal="left"/>
    </xf>
    <xf numFmtId="0" fontId="61" fillId="0" borderId="12" xfId="0" applyFont="1" applyBorder="1" applyAlignment="1">
      <alignment horizontal="left"/>
    </xf>
    <xf numFmtId="0" fontId="61" fillId="0" borderId="11" xfId="0" applyFont="1" applyBorder="1" applyAlignment="1">
      <alignment horizontal="left"/>
    </xf>
    <xf numFmtId="0" fontId="62" fillId="35" borderId="14" xfId="0" applyNumberFormat="1" applyFont="1" applyFill="1" applyBorder="1" applyAlignment="1">
      <alignment horizontal="left" vertical="center" wrapText="1"/>
    </xf>
    <xf numFmtId="0" fontId="62" fillId="35" borderId="21" xfId="0" applyNumberFormat="1" applyFont="1" applyFill="1" applyBorder="1" applyAlignment="1">
      <alignment horizontal="left" vertical="center" wrapText="1"/>
    </xf>
    <xf numFmtId="0" fontId="62" fillId="36" borderId="13" xfId="0" applyFont="1" applyFill="1" applyBorder="1" applyAlignment="1">
      <alignment horizontal="left" vertical="center" wrapText="1"/>
    </xf>
    <xf numFmtId="0" fontId="62" fillId="36" borderId="16" xfId="0" applyFont="1" applyFill="1" applyBorder="1" applyAlignment="1">
      <alignment horizontal="left" vertical="center" wrapText="1"/>
    </xf>
    <xf numFmtId="0" fontId="62" fillId="35" borderId="15" xfId="0" applyNumberFormat="1" applyFont="1" applyFill="1" applyBorder="1" applyAlignment="1">
      <alignment vertical="center"/>
    </xf>
    <xf numFmtId="0" fontId="62" fillId="35" borderId="12" xfId="0" applyNumberFormat="1" applyFont="1" applyFill="1" applyBorder="1" applyAlignment="1">
      <alignment vertical="center"/>
    </xf>
    <xf numFmtId="0" fontId="0" fillId="0" borderId="15" xfId="0" applyBorder="1" applyAlignment="1">
      <alignment horizontal="center"/>
    </xf>
    <xf numFmtId="0" fontId="0" fillId="0" borderId="0" xfId="0" applyAlignment="1">
      <alignment horizontal="center"/>
    </xf>
    <xf numFmtId="0" fontId="61" fillId="36" borderId="20" xfId="0" applyNumberFormat="1" applyFont="1" applyFill="1" applyBorder="1" applyAlignment="1">
      <alignment vertical="center"/>
    </xf>
    <xf numFmtId="0" fontId="61" fillId="36" borderId="17" xfId="0" applyNumberFormat="1" applyFont="1" applyFill="1" applyBorder="1" applyAlignment="1">
      <alignment vertical="center"/>
    </xf>
    <xf numFmtId="0" fontId="4" fillId="35" borderId="0" xfId="0" applyFont="1" applyFill="1" applyAlignment="1">
      <alignment horizontal="left" vertical="top" wrapText="1"/>
    </xf>
    <xf numFmtId="0" fontId="61" fillId="35" borderId="12" xfId="0" applyFont="1" applyFill="1" applyBorder="1" applyAlignment="1">
      <alignment horizontal="center" vertical="center"/>
    </xf>
    <xf numFmtId="0" fontId="61" fillId="35" borderId="11" xfId="0" applyFont="1" applyFill="1" applyBorder="1" applyAlignment="1">
      <alignment horizontal="center" vertical="center"/>
    </xf>
    <xf numFmtId="0" fontId="62" fillId="35" borderId="14" xfId="0" applyFont="1" applyFill="1" applyBorder="1" applyAlignment="1">
      <alignment horizontal="center" vertical="center"/>
    </xf>
    <xf numFmtId="0" fontId="62" fillId="35" borderId="21" xfId="0" applyFont="1" applyFill="1" applyBorder="1" applyAlignment="1">
      <alignment horizontal="center" vertical="center"/>
    </xf>
    <xf numFmtId="0" fontId="61" fillId="35" borderId="41" xfId="0" applyFont="1" applyFill="1" applyBorder="1" applyAlignment="1">
      <alignment horizontal="left" wrapText="1"/>
    </xf>
    <xf numFmtId="0" fontId="6" fillId="0" borderId="41" xfId="0" applyFont="1" applyFill="1" applyBorder="1" applyAlignment="1">
      <alignment wrapText="1"/>
    </xf>
    <xf numFmtId="0" fontId="65" fillId="0" borderId="14" xfId="0" applyFont="1" applyBorder="1" applyAlignment="1">
      <alignment horizontal="center" vertical="center" wrapText="1"/>
    </xf>
    <xf numFmtId="0" fontId="65" fillId="0" borderId="21" xfId="0" applyFont="1" applyBorder="1" applyAlignment="1">
      <alignment horizontal="center" vertical="center" wrapText="1"/>
    </xf>
    <xf numFmtId="0" fontId="61" fillId="0" borderId="0" xfId="0" applyFont="1" applyAlignment="1">
      <alignment/>
    </xf>
    <xf numFmtId="0" fontId="61" fillId="0" borderId="41" xfId="0" applyFont="1" applyBorder="1" applyAlignment="1">
      <alignment vertical="center"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Gris 1" xfId="44"/>
    <cellStyle name="Insatisfaisant" xfId="45"/>
    <cellStyle name="Hyperlink" xfId="46"/>
    <cellStyle name="Followed Hyperlink" xfId="47"/>
    <cellStyle name="Comma" xfId="48"/>
    <cellStyle name="Comma [0]" xfId="49"/>
    <cellStyle name="Milliers 2" xfId="50"/>
    <cellStyle name="Currency" xfId="51"/>
    <cellStyle name="Currency [0]" xfId="52"/>
    <cellStyle name="Neutre" xfId="53"/>
    <cellStyle name="Normal 2" xfId="54"/>
    <cellStyle name="Normal 3" xfId="55"/>
    <cellStyle name="Normal_Feuil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labarthe\Local%20Settings\Temporary%20Internet%20Files\OLK1F\Graphique%20Juli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_men"/>
      <sheetName val="impact4"/>
      <sheetName val="revinitucwprm"/>
      <sheetName val="Tableau 1 fiche 2012"/>
      <sheetName val="Tableau 2 fiche 2012"/>
      <sheetName val="tableau 1 2013"/>
      <sheetName val="Graphique 1 fiche 2012"/>
      <sheetName val="tableau 2 2013"/>
      <sheetName val="Graphique 2 2012"/>
      <sheetName val="graphique 2 fiche 2013"/>
      <sheetName val="Feuil5"/>
      <sheetName val="Feuil5 (2)"/>
      <sheetName val="Feuil1"/>
    </sheetNames>
    <sheetDataSet>
      <sheetData sheetId="2">
        <row r="1">
          <cell r="B1" t="str">
            <v>partpop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T507"/>
  <sheetViews>
    <sheetView showGridLines="0" zoomScalePageLayoutView="0" workbookViewId="0" topLeftCell="A490">
      <selection activeCell="O17" sqref="O17"/>
    </sheetView>
  </sheetViews>
  <sheetFormatPr defaultColWidth="11.421875" defaultRowHeight="15"/>
  <cols>
    <col min="1" max="1" width="2.140625" style="1" customWidth="1"/>
    <col min="2" max="9" width="16.421875" style="1" customWidth="1"/>
    <col min="10" max="10" width="15.421875" style="1" customWidth="1"/>
    <col min="11" max="16384" width="11.421875" style="1" customWidth="1"/>
  </cols>
  <sheetData>
    <row r="1" ht="10.5" customHeight="1"/>
    <row r="2" spans="2:15" ht="16.5" customHeight="1">
      <c r="B2" s="173" t="s">
        <v>91</v>
      </c>
      <c r="C2" s="173"/>
      <c r="D2" s="173"/>
      <c r="E2" s="173"/>
      <c r="F2" s="173"/>
      <c r="G2" s="173"/>
      <c r="H2" s="173"/>
      <c r="I2" s="173"/>
      <c r="J2" s="70"/>
      <c r="K2" s="70"/>
      <c r="L2" s="70"/>
      <c r="M2" s="70"/>
      <c r="N2" s="70"/>
      <c r="O2" s="70"/>
    </row>
    <row r="3" spans="2:9" ht="12.75" customHeight="1">
      <c r="B3" s="171" t="s">
        <v>90</v>
      </c>
      <c r="C3" s="172"/>
      <c r="D3" s="172"/>
      <c r="E3" s="172"/>
      <c r="F3" s="172"/>
      <c r="G3" s="172"/>
      <c r="H3" s="172"/>
      <c r="I3" s="172"/>
    </row>
    <row r="4" spans="2:9" ht="51" customHeight="1">
      <c r="B4" s="65" t="str">
        <f>'[1]revinitucwprm'!B1</f>
        <v>partpop</v>
      </c>
      <c r="C4" s="69" t="s">
        <v>85</v>
      </c>
      <c r="D4" s="69" t="s">
        <v>86</v>
      </c>
      <c r="E4" s="69" t="s">
        <v>87</v>
      </c>
      <c r="F4" s="69" t="s">
        <v>55</v>
      </c>
      <c r="G4" s="69" t="s">
        <v>3</v>
      </c>
      <c r="H4" s="69" t="s">
        <v>88</v>
      </c>
      <c r="I4" s="69" t="s">
        <v>1</v>
      </c>
    </row>
    <row r="5" spans="2:9" ht="15">
      <c r="B5" s="46">
        <v>0.09988563013469667</v>
      </c>
      <c r="C5" s="47">
        <v>0.0008224285149800086</v>
      </c>
      <c r="D5" s="47">
        <v>0</v>
      </c>
      <c r="E5" s="47">
        <v>0.2745616377859927</v>
      </c>
      <c r="F5" s="47">
        <v>0.21462876834759265</v>
      </c>
      <c r="G5" s="47">
        <v>0.6713349882375327</v>
      </c>
      <c r="H5" s="47">
        <v>1.3651004456085605</v>
      </c>
      <c r="I5" s="47">
        <v>0.00835042729199499</v>
      </c>
    </row>
    <row r="6" spans="2:12" ht="15">
      <c r="B6" s="48">
        <v>0.2995473228689059</v>
      </c>
      <c r="C6" s="49">
        <v>0.0024925463018775455</v>
      </c>
      <c r="D6" s="49">
        <v>0</v>
      </c>
      <c r="E6" s="49">
        <v>0.6735586596177311</v>
      </c>
      <c r="F6" s="49">
        <v>0.6069877963522202</v>
      </c>
      <c r="G6" s="49">
        <v>2.0277127535859245</v>
      </c>
      <c r="H6" s="49">
        <v>4.211085540906845</v>
      </c>
      <c r="I6" s="49">
        <v>0.1904295952735587</v>
      </c>
      <c r="K6" s="14"/>
      <c r="L6" s="2"/>
    </row>
    <row r="7" spans="2:9" ht="15">
      <c r="B7" s="48">
        <v>0.4970035515858768</v>
      </c>
      <c r="C7" s="49">
        <v>0.0044192344008985775</v>
      </c>
      <c r="D7" s="49">
        <v>0</v>
      </c>
      <c r="E7" s="49">
        <v>1.1049829970266303</v>
      </c>
      <c r="F7" s="49">
        <v>1.0209842403408222</v>
      </c>
      <c r="G7" s="49">
        <v>3.3164063035712363</v>
      </c>
      <c r="H7" s="49">
        <v>6.9275609005369</v>
      </c>
      <c r="I7" s="49">
        <v>0.3012275452968812</v>
      </c>
    </row>
    <row r="8" spans="2:9" ht="15">
      <c r="B8" s="48">
        <v>0.6984458632312083</v>
      </c>
      <c r="C8" s="49">
        <v>0.0060260612428492686</v>
      </c>
      <c r="D8" s="49">
        <v>0</v>
      </c>
      <c r="E8" s="49">
        <v>1.6593425129733794</v>
      </c>
      <c r="F8" s="49">
        <v>1.5720055784718834</v>
      </c>
      <c r="G8" s="49">
        <v>4.695968489191053</v>
      </c>
      <c r="H8" s="49">
        <v>9.506692961941289</v>
      </c>
      <c r="I8" s="49">
        <v>0.31134951006211103</v>
      </c>
    </row>
    <row r="9" spans="2:9" ht="15">
      <c r="B9" s="48">
        <v>0.8992649860583758</v>
      </c>
      <c r="C9" s="49">
        <v>0.007185098736754482</v>
      </c>
      <c r="D9" s="49">
        <v>0</v>
      </c>
      <c r="E9" s="49">
        <v>2.091110835883159</v>
      </c>
      <c r="F9" s="49">
        <v>2.1080669415891675</v>
      </c>
      <c r="G9" s="49">
        <v>5.918502115261027</v>
      </c>
      <c r="H9" s="49">
        <v>11.928019497100642</v>
      </c>
      <c r="I9" s="49">
        <v>0.5725620374011774</v>
      </c>
    </row>
    <row r="10" spans="2:9" ht="15">
      <c r="B10" s="48">
        <v>1.0996440977932311</v>
      </c>
      <c r="C10" s="49">
        <v>0.009214717408311417</v>
      </c>
      <c r="D10" s="49">
        <v>0.017434731156208187</v>
      </c>
      <c r="E10" s="49">
        <v>2.731904941518024</v>
      </c>
      <c r="F10" s="49">
        <v>2.679321229251473</v>
      </c>
      <c r="G10" s="49">
        <v>7.090186225096619</v>
      </c>
      <c r="H10" s="49">
        <v>14.004890823839013</v>
      </c>
      <c r="I10" s="49">
        <v>0.6172585098914791</v>
      </c>
    </row>
    <row r="11" spans="2:9" ht="15">
      <c r="B11" s="48">
        <v>1.2994718604317717</v>
      </c>
      <c r="C11" s="49">
        <v>0.011155244782602469</v>
      </c>
      <c r="D11" s="49">
        <v>0.017434731156208187</v>
      </c>
      <c r="E11" s="49">
        <v>3.3624721539048865</v>
      </c>
      <c r="F11" s="49">
        <v>3.3066921569859873</v>
      </c>
      <c r="G11" s="49">
        <v>8.231139078813614</v>
      </c>
      <c r="H11" s="49">
        <v>15.8491506523226</v>
      </c>
      <c r="I11" s="49">
        <v>0.6367459821521058</v>
      </c>
    </row>
    <row r="12" spans="2:9" ht="15">
      <c r="B12" s="48">
        <v>1.49887099958564</v>
      </c>
      <c r="C12" s="49">
        <v>0.011954676116700187</v>
      </c>
      <c r="D12" s="49">
        <v>0.017434731156208187</v>
      </c>
      <c r="E12" s="49">
        <v>3.853253859886181</v>
      </c>
      <c r="F12" s="49">
        <v>3.8894420329846926</v>
      </c>
      <c r="G12" s="49">
        <v>9.397571795352679</v>
      </c>
      <c r="H12" s="49">
        <v>18.19718762824571</v>
      </c>
      <c r="I12" s="49">
        <v>0.8150925348784904</v>
      </c>
    </row>
    <row r="13" spans="2:9" ht="15">
      <c r="B13" s="48">
        <v>1.699887954387767</v>
      </c>
      <c r="C13" s="49">
        <v>0.01492300175268986</v>
      </c>
      <c r="D13" s="49">
        <v>0.017434731156208187</v>
      </c>
      <c r="E13" s="49">
        <v>4.356909587158851</v>
      </c>
      <c r="F13" s="49">
        <v>4.569452799206784</v>
      </c>
      <c r="G13" s="49">
        <v>10.457804586699957</v>
      </c>
      <c r="H13" s="49">
        <v>20.057825741768127</v>
      </c>
      <c r="I13" s="49">
        <v>0.8180845580368165</v>
      </c>
    </row>
    <row r="14" spans="2:9" ht="15">
      <c r="B14" s="48">
        <v>1.898733080574759</v>
      </c>
      <c r="C14" s="49">
        <v>0.01820011384397551</v>
      </c>
      <c r="D14" s="49">
        <v>0.03509997836072466</v>
      </c>
      <c r="E14" s="49">
        <v>4.82164487484481</v>
      </c>
      <c r="F14" s="49">
        <v>5.022120643634898</v>
      </c>
      <c r="G14" s="49">
        <v>11.819671749922517</v>
      </c>
      <c r="H14" s="49">
        <v>22.6785751998518</v>
      </c>
      <c r="I14" s="49">
        <v>1.0129700916468416</v>
      </c>
    </row>
    <row r="15" spans="2:9" ht="15">
      <c r="B15" s="48">
        <v>2.099188523416044</v>
      </c>
      <c r="C15" s="49">
        <v>0.020313029458448834</v>
      </c>
      <c r="D15" s="49">
        <v>0.05014312675676058</v>
      </c>
      <c r="E15" s="49">
        <v>5.208127118644108</v>
      </c>
      <c r="F15" s="49">
        <v>5.617147396685086</v>
      </c>
      <c r="G15" s="49">
        <v>13.153954518012029</v>
      </c>
      <c r="H15" s="49">
        <v>24.60655700752071</v>
      </c>
      <c r="I15" s="49">
        <v>1.1300662641825316</v>
      </c>
    </row>
    <row r="16" spans="2:9" ht="15">
      <c r="B16" s="48">
        <v>2.297429634794489</v>
      </c>
      <c r="C16" s="49">
        <v>0.020529440122980008</v>
      </c>
      <c r="D16" s="49">
        <v>0.09743098768717821</v>
      </c>
      <c r="E16" s="49">
        <v>5.605041473232522</v>
      </c>
      <c r="F16" s="49">
        <v>6.04378174203565</v>
      </c>
      <c r="G16" s="49">
        <v>14.362472419230858</v>
      </c>
      <c r="H16" s="49">
        <v>27.336216687451515</v>
      </c>
      <c r="I16" s="49">
        <v>1.2900242946712077</v>
      </c>
    </row>
    <row r="17" spans="2:9" ht="15">
      <c r="B17" s="48">
        <v>2.4984427624744585</v>
      </c>
      <c r="C17" s="49">
        <v>0.02380654730174121</v>
      </c>
      <c r="D17" s="49">
        <v>0.10192010976691467</v>
      </c>
      <c r="E17" s="49">
        <v>6.058570159861405</v>
      </c>
      <c r="F17" s="49">
        <v>6.525149890014382</v>
      </c>
      <c r="G17" s="49">
        <v>15.399829783117776</v>
      </c>
      <c r="H17" s="49">
        <v>29.726655917523782</v>
      </c>
      <c r="I17" s="49">
        <v>1.4145908707255352</v>
      </c>
    </row>
    <row r="18" spans="2:9" ht="15">
      <c r="B18" s="48">
        <v>2.699565706463291</v>
      </c>
      <c r="C18" s="49">
        <v>0.030209893168828345</v>
      </c>
      <c r="D18" s="49">
        <v>0.15342529443827796</v>
      </c>
      <c r="E18" s="49">
        <v>6.5673257135819</v>
      </c>
      <c r="F18" s="49">
        <v>7.0712819773707185</v>
      </c>
      <c r="G18" s="49">
        <v>16.427218568408122</v>
      </c>
      <c r="H18" s="49">
        <v>31.476507670228305</v>
      </c>
      <c r="I18" s="49">
        <v>1.7962830082828423</v>
      </c>
    </row>
    <row r="19" spans="2:9" ht="15">
      <c r="B19" s="48">
        <v>2.898008684039137</v>
      </c>
      <c r="C19" s="49">
        <v>0.03358624636296147</v>
      </c>
      <c r="D19" s="49">
        <v>0.15342529443827796</v>
      </c>
      <c r="E19" s="49">
        <v>7.233192495427662</v>
      </c>
      <c r="F19" s="49">
        <v>7.732723795321225</v>
      </c>
      <c r="G19" s="49">
        <v>17.47770380470269</v>
      </c>
      <c r="H19" s="49">
        <v>33.22066663706424</v>
      </c>
      <c r="I19" s="49">
        <v>2.258094371670366</v>
      </c>
    </row>
    <row r="20" spans="2:9" ht="15">
      <c r="B20" s="48">
        <v>3.0968515302437027</v>
      </c>
      <c r="C20" s="49">
        <v>0.039051772810126936</v>
      </c>
      <c r="D20" s="49">
        <v>0.18820011788821167</v>
      </c>
      <c r="E20" s="49">
        <v>7.682164688118707</v>
      </c>
      <c r="F20" s="49">
        <v>8.187538661275896</v>
      </c>
      <c r="G20" s="49">
        <v>18.576253939291526</v>
      </c>
      <c r="H20" s="49">
        <v>35.20369110190627</v>
      </c>
      <c r="I20" s="49">
        <v>2.7919600627131307</v>
      </c>
    </row>
    <row r="21" spans="2:9" ht="15">
      <c r="B21" s="48">
        <v>3.298160962530327</v>
      </c>
      <c r="C21" s="49">
        <v>0.04755604459637591</v>
      </c>
      <c r="D21" s="49">
        <v>0.23641329076767229</v>
      </c>
      <c r="E21" s="49">
        <v>8.094088192976624</v>
      </c>
      <c r="F21" s="49">
        <v>8.61665579855905</v>
      </c>
      <c r="G21" s="49">
        <v>19.665814303219147</v>
      </c>
      <c r="H21" s="49">
        <v>36.9197988793797</v>
      </c>
      <c r="I21" s="49">
        <v>3.5910307968048505</v>
      </c>
    </row>
    <row r="22" spans="2:9" ht="15">
      <c r="B22" s="48">
        <v>3.497191492773429</v>
      </c>
      <c r="C22" s="49">
        <v>0.058617920379118</v>
      </c>
      <c r="D22" s="49">
        <v>0.32693454473083755</v>
      </c>
      <c r="E22" s="49">
        <v>8.553357921538264</v>
      </c>
      <c r="F22" s="49">
        <v>9.06349788557017</v>
      </c>
      <c r="G22" s="49">
        <v>20.486443249315574</v>
      </c>
      <c r="H22" s="49">
        <v>38.24767031342966</v>
      </c>
      <c r="I22" s="49">
        <v>4.54702895250816</v>
      </c>
    </row>
    <row r="23" spans="2:9" ht="15">
      <c r="B23" s="48">
        <v>3.6998426877099364</v>
      </c>
      <c r="C23" s="49">
        <v>0.06644980515439386</v>
      </c>
      <c r="D23" s="49">
        <v>0.3726946112783734</v>
      </c>
      <c r="E23" s="49">
        <v>9.063845776058496</v>
      </c>
      <c r="F23" s="49">
        <v>9.515134387214053</v>
      </c>
      <c r="G23" s="49">
        <v>21.553403946372388</v>
      </c>
      <c r="H23" s="49">
        <v>39.7067782595719</v>
      </c>
      <c r="I23" s="49">
        <v>5.397782162085241</v>
      </c>
    </row>
    <row r="24" spans="2:9" ht="15">
      <c r="B24" s="48">
        <v>3.8950560405554446</v>
      </c>
      <c r="C24" s="49">
        <v>0.07551142570695575</v>
      </c>
      <c r="D24" s="49">
        <v>0.40880821409864326</v>
      </c>
      <c r="E24" s="49">
        <v>9.586796870259812</v>
      </c>
      <c r="F24" s="49">
        <v>10.097470152250265</v>
      </c>
      <c r="G24" s="49">
        <v>22.475404820105457</v>
      </c>
      <c r="H24" s="49">
        <v>40.966395426771854</v>
      </c>
      <c r="I24" s="49">
        <v>6.36703009500447</v>
      </c>
    </row>
    <row r="25" spans="2:9" ht="15">
      <c r="B25" s="48">
        <v>4.099542925460915</v>
      </c>
      <c r="C25" s="49">
        <v>0.08312910291523723</v>
      </c>
      <c r="D25" s="49">
        <v>0.5456707180908017</v>
      </c>
      <c r="E25" s="49">
        <v>10.0354417027872</v>
      </c>
      <c r="F25" s="49">
        <v>10.596934284287208</v>
      </c>
      <c r="G25" s="49">
        <v>23.45583734328264</v>
      </c>
      <c r="H25" s="49">
        <v>42.37825398484825</v>
      </c>
      <c r="I25" s="49">
        <v>7.201444104893768</v>
      </c>
    </row>
    <row r="26" spans="2:9" ht="15">
      <c r="B26" s="48">
        <v>4.299187790397624</v>
      </c>
      <c r="C26" s="49">
        <v>0.09190882687197979</v>
      </c>
      <c r="D26" s="49">
        <v>0.6013250940914737</v>
      </c>
      <c r="E26" s="49">
        <v>10.491849093478013</v>
      </c>
      <c r="F26" s="49">
        <v>11.1646866708475</v>
      </c>
      <c r="G26" s="49">
        <v>24.3278965467712</v>
      </c>
      <c r="H26" s="49">
        <v>43.476780328709516</v>
      </c>
      <c r="I26" s="49">
        <v>8.248787933173787</v>
      </c>
    </row>
    <row r="27" spans="2:9" ht="15">
      <c r="B27" s="48">
        <v>4.489967557331428</v>
      </c>
      <c r="C27" s="49">
        <v>0.10134675188844876</v>
      </c>
      <c r="D27" s="49">
        <v>0.7678915982950727</v>
      </c>
      <c r="E27" s="49">
        <v>10.907729765672594</v>
      </c>
      <c r="F27" s="49">
        <v>11.651335926149368</v>
      </c>
      <c r="G27" s="49">
        <v>25.213922040369667</v>
      </c>
      <c r="H27" s="49">
        <v>44.622866427695854</v>
      </c>
      <c r="I27" s="49">
        <v>9.146911880889087</v>
      </c>
    </row>
    <row r="28" spans="2:9" ht="15">
      <c r="B28" s="48">
        <v>4.697952821724191</v>
      </c>
      <c r="C28" s="49">
        <v>0.11312512755920928</v>
      </c>
      <c r="D28" s="49">
        <v>0.8616223484829575</v>
      </c>
      <c r="E28" s="49">
        <v>11.278779372523868</v>
      </c>
      <c r="F28" s="49">
        <v>12.228050177147374</v>
      </c>
      <c r="G28" s="49">
        <v>26.25293748211378</v>
      </c>
      <c r="H28" s="49">
        <v>46.013403713856164</v>
      </c>
      <c r="I28" s="49">
        <v>10.291748728647132</v>
      </c>
    </row>
    <row r="29" spans="2:9" ht="15">
      <c r="B29" s="48">
        <v>4.89942670735553</v>
      </c>
      <c r="C29" s="49">
        <v>0.12230446031347188</v>
      </c>
      <c r="D29" s="49">
        <v>0.9890678040719059</v>
      </c>
      <c r="E29" s="49">
        <v>11.907227335549377</v>
      </c>
      <c r="F29" s="49">
        <v>12.765651065714541</v>
      </c>
      <c r="G29" s="49">
        <v>27.275358722359012</v>
      </c>
      <c r="H29" s="49">
        <v>47.02335959703658</v>
      </c>
      <c r="I29" s="49">
        <v>11.342527656683584</v>
      </c>
    </row>
    <row r="30" spans="2:9" ht="15">
      <c r="B30" s="48">
        <v>5.09931190457123</v>
      </c>
      <c r="C30" s="49">
        <v>0.13533817853800348</v>
      </c>
      <c r="D30" s="49">
        <v>1.1450693522503883</v>
      </c>
      <c r="E30" s="49">
        <v>12.326166876867157</v>
      </c>
      <c r="F30" s="49">
        <v>13.229157056351694</v>
      </c>
      <c r="G30" s="49">
        <v>28.33925344505515</v>
      </c>
      <c r="H30" s="49">
        <v>48.16725754673999</v>
      </c>
      <c r="I30" s="49">
        <v>12.657815549676089</v>
      </c>
    </row>
    <row r="31" spans="2:9" ht="15">
      <c r="B31" s="48">
        <v>5.297227849298961</v>
      </c>
      <c r="C31" s="49">
        <v>0.14634998098772273</v>
      </c>
      <c r="D31" s="49">
        <v>1.2977256299800872</v>
      </c>
      <c r="E31" s="49">
        <v>12.804430464791787</v>
      </c>
      <c r="F31" s="49">
        <v>13.771647562930683</v>
      </c>
      <c r="G31" s="49">
        <v>29.090959837436838</v>
      </c>
      <c r="H31" s="49">
        <v>48.718163962564084</v>
      </c>
      <c r="I31" s="49">
        <v>13.671069357439311</v>
      </c>
    </row>
    <row r="32" spans="2:9" ht="15">
      <c r="B32" s="48">
        <v>5.497359618135398</v>
      </c>
      <c r="C32" s="49">
        <v>0.15836507808342054</v>
      </c>
      <c r="D32" s="49">
        <v>1.4011762921784525</v>
      </c>
      <c r="E32" s="49">
        <v>13.244275283933371</v>
      </c>
      <c r="F32" s="49">
        <v>14.2378159133758</v>
      </c>
      <c r="G32" s="49">
        <v>30.017435056306187</v>
      </c>
      <c r="H32" s="49">
        <v>49.539341355512924</v>
      </c>
      <c r="I32" s="49">
        <v>15.299226158979105</v>
      </c>
    </row>
    <row r="33" spans="2:9" ht="15">
      <c r="B33" s="48">
        <v>5.699509874357321</v>
      </c>
      <c r="C33" s="49">
        <v>0.17155439868488412</v>
      </c>
      <c r="D33" s="49">
        <v>1.5901909235377525</v>
      </c>
      <c r="E33" s="49">
        <v>13.583796366117957</v>
      </c>
      <c r="F33" s="49">
        <v>14.596650908325731</v>
      </c>
      <c r="G33" s="49">
        <v>31.004635255350614</v>
      </c>
      <c r="H33" s="49">
        <v>50.6236253660364</v>
      </c>
      <c r="I33" s="49">
        <v>16.307972800530596</v>
      </c>
    </row>
    <row r="34" spans="2:9" ht="15">
      <c r="B34" s="48">
        <v>5.898195497959467</v>
      </c>
      <c r="C34" s="49">
        <v>0.19778651372596132</v>
      </c>
      <c r="D34" s="49">
        <v>1.7147150005799257</v>
      </c>
      <c r="E34" s="49">
        <v>14.009482881438359</v>
      </c>
      <c r="F34" s="49">
        <v>15.05272261012495</v>
      </c>
      <c r="G34" s="49">
        <v>31.874097526359684</v>
      </c>
      <c r="H34" s="49">
        <v>51.66006495982033</v>
      </c>
      <c r="I34" s="49">
        <v>17.429151685772243</v>
      </c>
    </row>
    <row r="35" spans="2:11" ht="15">
      <c r="B35" s="48">
        <v>6.096550250849326</v>
      </c>
      <c r="C35" s="49">
        <v>0.2132473547860226</v>
      </c>
      <c r="D35" s="49">
        <v>1.974413297617131</v>
      </c>
      <c r="E35" s="49">
        <v>14.402564143723975</v>
      </c>
      <c r="F35" s="49">
        <v>15.483164042471346</v>
      </c>
      <c r="G35" s="49">
        <v>32.76634668154135</v>
      </c>
      <c r="H35" s="49">
        <v>52.33731852180872</v>
      </c>
      <c r="I35" s="49">
        <v>18.887690219842554</v>
      </c>
      <c r="K35" s="16"/>
    </row>
    <row r="36" spans="2:11" ht="15">
      <c r="B36" s="48">
        <v>6.299930383493821</v>
      </c>
      <c r="C36" s="49">
        <v>0.22909431451538137</v>
      </c>
      <c r="D36" s="49">
        <v>2.1416831791992657</v>
      </c>
      <c r="E36" s="49">
        <v>14.809907862369114</v>
      </c>
      <c r="F36" s="49">
        <v>15.924592253463139</v>
      </c>
      <c r="G36" s="49">
        <v>33.743855310654844</v>
      </c>
      <c r="H36" s="49">
        <v>53.20410174738175</v>
      </c>
      <c r="I36" s="49">
        <v>20.791454130509326</v>
      </c>
      <c r="K36" s="11"/>
    </row>
    <row r="37" spans="2:11" ht="15">
      <c r="B37" s="48">
        <v>6.4933728475985095</v>
      </c>
      <c r="C37" s="49">
        <v>0.24137737667405093</v>
      </c>
      <c r="D37" s="49">
        <v>2.4046537801349346</v>
      </c>
      <c r="E37" s="49">
        <v>15.366504653731784</v>
      </c>
      <c r="F37" s="49">
        <v>16.425447919565585</v>
      </c>
      <c r="G37" s="49">
        <v>34.60074671560314</v>
      </c>
      <c r="H37" s="49">
        <v>53.83275768119344</v>
      </c>
      <c r="I37" s="49">
        <v>22.793829392970213</v>
      </c>
      <c r="K37" s="12"/>
    </row>
    <row r="38" spans="2:11" ht="15">
      <c r="B38" s="48">
        <v>6.696922062001182</v>
      </c>
      <c r="C38" s="49">
        <v>0.25768683819280447</v>
      </c>
      <c r="D38" s="49">
        <v>2.6800855299203645</v>
      </c>
      <c r="E38" s="49">
        <v>15.752156463109516</v>
      </c>
      <c r="F38" s="49">
        <v>16.826122847782422</v>
      </c>
      <c r="G38" s="49">
        <v>35.446200477075855</v>
      </c>
      <c r="H38" s="49">
        <v>54.58585581906423</v>
      </c>
      <c r="I38" s="49">
        <v>24.33793355565624</v>
      </c>
      <c r="K38" s="13"/>
    </row>
    <row r="39" spans="2:9" ht="15">
      <c r="B39" s="48">
        <v>6.898620615052336</v>
      </c>
      <c r="C39" s="49">
        <v>0.2774440440712025</v>
      </c>
      <c r="D39" s="49">
        <v>2.9518180036343864</v>
      </c>
      <c r="E39" s="49">
        <v>16.163254722060465</v>
      </c>
      <c r="F39" s="49">
        <v>17.284303441707632</v>
      </c>
      <c r="G39" s="49">
        <v>36.19297654755495</v>
      </c>
      <c r="H39" s="49">
        <v>55.215847645333774</v>
      </c>
      <c r="I39" s="49">
        <v>25.022586519063143</v>
      </c>
    </row>
    <row r="40" spans="2:9" ht="15">
      <c r="B40" s="48">
        <v>7.099304918325792</v>
      </c>
      <c r="C40" s="49">
        <v>0.29635999313840583</v>
      </c>
      <c r="D40" s="49">
        <v>3.150738151598211</v>
      </c>
      <c r="E40" s="49">
        <v>16.584663233270184</v>
      </c>
      <c r="F40" s="49">
        <v>17.659313611642606</v>
      </c>
      <c r="G40" s="49">
        <v>37.0104572356373</v>
      </c>
      <c r="H40" s="49">
        <v>55.79516051678052</v>
      </c>
      <c r="I40" s="49">
        <v>27.350393972553707</v>
      </c>
    </row>
    <row r="41" spans="2:20" ht="15">
      <c r="B41" s="48">
        <v>7.295637569268124</v>
      </c>
      <c r="C41" s="49">
        <v>0.3163051836099746</v>
      </c>
      <c r="D41" s="49">
        <v>3.4673963455290915</v>
      </c>
      <c r="E41" s="49">
        <v>17.01430742028507</v>
      </c>
      <c r="F41" s="49">
        <v>18.18686586355058</v>
      </c>
      <c r="G41" s="49">
        <v>37.873476037256516</v>
      </c>
      <c r="H41" s="49">
        <v>56.59151661603705</v>
      </c>
      <c r="I41" s="49">
        <v>28.59900305033243</v>
      </c>
      <c r="T41" s="1" t="s">
        <v>97</v>
      </c>
    </row>
    <row r="42" spans="2:9" ht="15">
      <c r="B42" s="48">
        <v>7.499449065488994</v>
      </c>
      <c r="C42" s="49">
        <v>0.3350757363836283</v>
      </c>
      <c r="D42" s="49">
        <v>3.8920962555291827</v>
      </c>
      <c r="E42" s="49">
        <v>17.445323794983764</v>
      </c>
      <c r="F42" s="49">
        <v>18.629117791495247</v>
      </c>
      <c r="G42" s="49">
        <v>38.55298759693849</v>
      </c>
      <c r="H42" s="49">
        <v>57.17583248226504</v>
      </c>
      <c r="I42" s="49">
        <v>29.487229074741464</v>
      </c>
    </row>
    <row r="43" spans="2:9" ht="15">
      <c r="B43" s="48">
        <v>7.699848861538723</v>
      </c>
      <c r="C43" s="49">
        <v>0.3500264154773515</v>
      </c>
      <c r="D43" s="49">
        <v>4.083886360435791</v>
      </c>
      <c r="E43" s="49">
        <v>17.807949263512057</v>
      </c>
      <c r="F43" s="49">
        <v>18.981895618132555</v>
      </c>
      <c r="G43" s="49">
        <v>39.80746178193985</v>
      </c>
      <c r="H43" s="49">
        <v>58.038824180871764</v>
      </c>
      <c r="I43" s="49">
        <v>30.400188423888785</v>
      </c>
    </row>
    <row r="44" spans="2:9" ht="15">
      <c r="B44" s="48">
        <v>7.898696374088494</v>
      </c>
      <c r="C44" s="49">
        <v>0.36910483168963387</v>
      </c>
      <c r="D44" s="49">
        <v>4.439391487904918</v>
      </c>
      <c r="E44" s="49">
        <v>18.272781633174098</v>
      </c>
      <c r="F44" s="49">
        <v>19.434825080431505</v>
      </c>
      <c r="G44" s="49">
        <v>40.79049296805983</v>
      </c>
      <c r="H44" s="49">
        <v>58.7331505745764</v>
      </c>
      <c r="I44" s="49">
        <v>31.698064303355057</v>
      </c>
    </row>
    <row r="45" spans="2:9" ht="15">
      <c r="B45" s="48">
        <v>8.097990652189404</v>
      </c>
      <c r="C45" s="49">
        <v>0.39099109951994787</v>
      </c>
      <c r="D45" s="49">
        <v>4.738494056852581</v>
      </c>
      <c r="E45" s="49">
        <v>18.547749188626288</v>
      </c>
      <c r="F45" s="49">
        <v>19.73822614185632</v>
      </c>
      <c r="G45" s="49">
        <v>41.5314349995348</v>
      </c>
      <c r="H45" s="49">
        <v>59.261130562717184</v>
      </c>
      <c r="I45" s="49">
        <v>33.71484111928867</v>
      </c>
    </row>
    <row r="46" spans="2:9" ht="15">
      <c r="B46" s="48">
        <v>8.299729902115057</v>
      </c>
      <c r="C46" s="49">
        <v>0.40993408477199283</v>
      </c>
      <c r="D46" s="49">
        <v>5.043781022480675</v>
      </c>
      <c r="E46" s="49">
        <v>18.857997639144262</v>
      </c>
      <c r="F46" s="49">
        <v>20.107046839000052</v>
      </c>
      <c r="G46" s="49">
        <v>42.38259410910144</v>
      </c>
      <c r="H46" s="49">
        <v>59.93990226436175</v>
      </c>
      <c r="I46" s="49">
        <v>35.37263755568702</v>
      </c>
    </row>
    <row r="47" spans="2:9" ht="15">
      <c r="B47" s="48">
        <v>8.49678540904193</v>
      </c>
      <c r="C47" s="49">
        <v>0.4311783971876082</v>
      </c>
      <c r="D47" s="49">
        <v>5.262651339953663</v>
      </c>
      <c r="E47" s="49">
        <v>19.177334373044644</v>
      </c>
      <c r="F47" s="49">
        <v>20.54497138290321</v>
      </c>
      <c r="G47" s="49">
        <v>43.296897447830446</v>
      </c>
      <c r="H47" s="49">
        <v>60.67355414915691</v>
      </c>
      <c r="I47" s="49">
        <v>36.94748114388955</v>
      </c>
    </row>
    <row r="48" spans="2:9" ht="15">
      <c r="B48" s="48">
        <v>8.698199181339868</v>
      </c>
      <c r="C48" s="49">
        <v>0.4536070477659727</v>
      </c>
      <c r="D48" s="49">
        <v>5.550300251844166</v>
      </c>
      <c r="E48" s="49">
        <v>19.522849675438888</v>
      </c>
      <c r="F48" s="49">
        <v>20.915016437649765</v>
      </c>
      <c r="G48" s="49">
        <v>44.1665029358558</v>
      </c>
      <c r="H48" s="49">
        <v>61.19265364290245</v>
      </c>
      <c r="I48" s="49">
        <v>38.74164619224551</v>
      </c>
    </row>
    <row r="49" spans="2:9" ht="15">
      <c r="B49" s="48">
        <v>8.898407589483432</v>
      </c>
      <c r="C49" s="49">
        <v>0.4742077110484793</v>
      </c>
      <c r="D49" s="49">
        <v>5.688913890914564</v>
      </c>
      <c r="E49" s="49">
        <v>19.7886710738203</v>
      </c>
      <c r="F49" s="49">
        <v>21.201546999311287</v>
      </c>
      <c r="G49" s="49">
        <v>44.960788693979204</v>
      </c>
      <c r="H49" s="49">
        <v>61.853611653066444</v>
      </c>
      <c r="I49" s="49">
        <v>40.97392745130813</v>
      </c>
    </row>
    <row r="50" spans="2:9" ht="15">
      <c r="B50" s="48">
        <v>9.09779383871258</v>
      </c>
      <c r="C50" s="49">
        <v>0.49446527766502546</v>
      </c>
      <c r="D50" s="49">
        <v>5.867222607209977</v>
      </c>
      <c r="E50" s="49">
        <v>20.126652346494858</v>
      </c>
      <c r="F50" s="49">
        <v>21.62486733102227</v>
      </c>
      <c r="G50" s="49">
        <v>45.75833968868658</v>
      </c>
      <c r="H50" s="49">
        <v>62.39872516075789</v>
      </c>
      <c r="I50" s="49">
        <v>42.26497650953765</v>
      </c>
    </row>
    <row r="51" spans="2:9" ht="15">
      <c r="B51" s="48">
        <v>9.299254181031007</v>
      </c>
      <c r="C51" s="49">
        <v>0.5167288515132645</v>
      </c>
      <c r="D51" s="49">
        <v>6.094126470683191</v>
      </c>
      <c r="E51" s="49">
        <v>20.53420774956532</v>
      </c>
      <c r="F51" s="49">
        <v>22.116328400195027</v>
      </c>
      <c r="G51" s="49">
        <v>46.62715930181495</v>
      </c>
      <c r="H51" s="49">
        <v>62.90631912246637</v>
      </c>
      <c r="I51" s="49">
        <v>43.02699856372163</v>
      </c>
    </row>
    <row r="52" spans="2:9" ht="15">
      <c r="B52" s="48">
        <v>9.497068205296564</v>
      </c>
      <c r="C52" s="49">
        <v>0.5387754201094304</v>
      </c>
      <c r="D52" s="49">
        <v>6.356328406073091</v>
      </c>
      <c r="E52" s="49">
        <v>20.97547673296513</v>
      </c>
      <c r="F52" s="49">
        <v>22.566976887130174</v>
      </c>
      <c r="G52" s="49">
        <v>47.36645393625345</v>
      </c>
      <c r="H52" s="49">
        <v>63.52567448218425</v>
      </c>
      <c r="I52" s="49">
        <v>44.05018113199779</v>
      </c>
    </row>
    <row r="53" spans="2:9" ht="15">
      <c r="B53" s="48">
        <v>9.689156328838639</v>
      </c>
      <c r="C53" s="49">
        <v>0.565755851658361</v>
      </c>
      <c r="D53" s="49">
        <v>6.648282240135285</v>
      </c>
      <c r="E53" s="49">
        <v>21.40594663364444</v>
      </c>
      <c r="F53" s="49">
        <v>22.951782429920883</v>
      </c>
      <c r="G53" s="49">
        <v>47.99796129880341</v>
      </c>
      <c r="H53" s="49">
        <v>64.04021924149424</v>
      </c>
      <c r="I53" s="49">
        <v>45.01968665549945</v>
      </c>
    </row>
    <row r="54" spans="2:9" ht="15">
      <c r="B54" s="48">
        <v>9.898932631308405</v>
      </c>
      <c r="C54" s="49">
        <v>0.5961599846985784</v>
      </c>
      <c r="D54" s="49">
        <v>7.027337249023483</v>
      </c>
      <c r="E54" s="49">
        <v>21.806566295081055</v>
      </c>
      <c r="F54" s="49">
        <v>23.42023765358685</v>
      </c>
      <c r="G54" s="49">
        <v>48.70190508431286</v>
      </c>
      <c r="H54" s="49">
        <v>64.63214796475644</v>
      </c>
      <c r="I54" s="49">
        <v>45.52774503104131</v>
      </c>
    </row>
    <row r="55" spans="2:9" s="19" customFormat="1" ht="15">
      <c r="B55" s="50">
        <v>10.09874011930203</v>
      </c>
      <c r="C55" s="51">
        <v>0.6198352886775358</v>
      </c>
      <c r="D55" s="51">
        <v>7.319615756152251</v>
      </c>
      <c r="E55" s="51">
        <v>22.26323800364331</v>
      </c>
      <c r="F55" s="51">
        <v>23.94732724588824</v>
      </c>
      <c r="G55" s="51">
        <v>49.25791654448942</v>
      </c>
      <c r="H55" s="51">
        <v>64.98935279510496</v>
      </c>
      <c r="I55" s="51">
        <v>46.07565241771243</v>
      </c>
    </row>
    <row r="56" spans="2:9" ht="15">
      <c r="B56" s="48">
        <v>10.299992461736139</v>
      </c>
      <c r="C56" s="49">
        <v>0.6551919737047706</v>
      </c>
      <c r="D56" s="49">
        <v>8.049809456890497</v>
      </c>
      <c r="E56" s="49">
        <v>22.556081804735932</v>
      </c>
      <c r="F56" s="49">
        <v>24.253564575407037</v>
      </c>
      <c r="G56" s="49">
        <v>50.02816924615236</v>
      </c>
      <c r="H56" s="49">
        <v>65.45363061165824</v>
      </c>
      <c r="I56" s="49">
        <v>47.18100549765852</v>
      </c>
    </row>
    <row r="57" spans="2:9" ht="15">
      <c r="B57" s="48">
        <v>10.499658692761523</v>
      </c>
      <c r="C57" s="49">
        <v>0.6826142778203337</v>
      </c>
      <c r="D57" s="49">
        <v>8.385189929460598</v>
      </c>
      <c r="E57" s="49">
        <v>22.904020335443185</v>
      </c>
      <c r="F57" s="49">
        <v>24.76342075835773</v>
      </c>
      <c r="G57" s="49">
        <v>50.69210940083219</v>
      </c>
      <c r="H57" s="49">
        <v>65.8903673106204</v>
      </c>
      <c r="I57" s="49">
        <v>48.029368220779624</v>
      </c>
    </row>
    <row r="58" spans="2:9" ht="15">
      <c r="B58" s="48">
        <v>10.697547706468226</v>
      </c>
      <c r="C58" s="49">
        <v>0.7068567638142252</v>
      </c>
      <c r="D58" s="49">
        <v>8.54112044892142</v>
      </c>
      <c r="E58" s="49">
        <v>23.455414367167766</v>
      </c>
      <c r="F58" s="49">
        <v>25.31849280866414</v>
      </c>
      <c r="G58" s="49">
        <v>51.32188287725198</v>
      </c>
      <c r="H58" s="49">
        <v>66.40032513181063</v>
      </c>
      <c r="I58" s="49">
        <v>48.42092188236428</v>
      </c>
    </row>
    <row r="59" spans="2:9" ht="15">
      <c r="B59" s="48">
        <v>10.897156472064554</v>
      </c>
      <c r="C59" s="49">
        <v>0.7314629337183908</v>
      </c>
      <c r="D59" s="49">
        <v>8.7983850294571</v>
      </c>
      <c r="E59" s="49">
        <v>23.784365149599356</v>
      </c>
      <c r="F59" s="49">
        <v>25.677748181654838</v>
      </c>
      <c r="G59" s="49">
        <v>51.91768993452509</v>
      </c>
      <c r="H59" s="49">
        <v>66.7793151199358</v>
      </c>
      <c r="I59" s="49">
        <v>48.90582418619862</v>
      </c>
    </row>
    <row r="60" spans="2:9" ht="15">
      <c r="B60" s="48">
        <v>11.099430891830757</v>
      </c>
      <c r="C60" s="49">
        <v>0.7626749828804776</v>
      </c>
      <c r="D60" s="49">
        <v>9.397725526695298</v>
      </c>
      <c r="E60" s="49">
        <v>24.236434461326215</v>
      </c>
      <c r="F60" s="49">
        <v>26.13766631559171</v>
      </c>
      <c r="G60" s="49">
        <v>52.63622275404648</v>
      </c>
      <c r="H60" s="49">
        <v>67.29310768803487</v>
      </c>
      <c r="I60" s="49">
        <v>50.13850198688414</v>
      </c>
    </row>
    <row r="61" spans="2:9" ht="15">
      <c r="B61" s="48">
        <v>11.298501150873385</v>
      </c>
      <c r="C61" s="49">
        <v>0.7924022403009056</v>
      </c>
      <c r="D61" s="49">
        <v>9.786699702222531</v>
      </c>
      <c r="E61" s="49">
        <v>24.703574790614336</v>
      </c>
      <c r="F61" s="49">
        <v>26.619062685460918</v>
      </c>
      <c r="G61" s="49">
        <v>53.29436478244228</v>
      </c>
      <c r="H61" s="49">
        <v>67.50025192033915</v>
      </c>
      <c r="I61" s="49">
        <v>51.228380058143664</v>
      </c>
    </row>
    <row r="62" spans="2:9" ht="15">
      <c r="B62" s="48">
        <v>11.499398570361421</v>
      </c>
      <c r="C62" s="49">
        <v>0.825372246877793</v>
      </c>
      <c r="D62" s="49">
        <v>10.035567991829069</v>
      </c>
      <c r="E62" s="49">
        <v>25.069508726930817</v>
      </c>
      <c r="F62" s="49">
        <v>27.086438746848327</v>
      </c>
      <c r="G62" s="49">
        <v>53.80234515200228</v>
      </c>
      <c r="H62" s="49">
        <v>67.95283068875645</v>
      </c>
      <c r="I62" s="49">
        <v>52.281864399950656</v>
      </c>
    </row>
    <row r="63" spans="2:9" ht="15">
      <c r="B63" s="48">
        <v>11.69485916892056</v>
      </c>
      <c r="C63" s="49">
        <v>0.853815865492983</v>
      </c>
      <c r="D63" s="49">
        <v>10.458545882436685</v>
      </c>
      <c r="E63" s="49">
        <v>25.549462301875657</v>
      </c>
      <c r="F63" s="49">
        <v>27.499478251230826</v>
      </c>
      <c r="G63" s="49">
        <v>54.488455010531666</v>
      </c>
      <c r="H63" s="49">
        <v>68.38150705693141</v>
      </c>
      <c r="I63" s="49">
        <v>53.417944386893964</v>
      </c>
    </row>
    <row r="64" spans="2:9" ht="15">
      <c r="B64" s="48">
        <v>11.897122471868146</v>
      </c>
      <c r="C64" s="49">
        <v>0.8863290458250074</v>
      </c>
      <c r="D64" s="49">
        <v>10.802490204894983</v>
      </c>
      <c r="E64" s="49">
        <v>25.788360388206396</v>
      </c>
      <c r="F64" s="49">
        <v>27.77788749465931</v>
      </c>
      <c r="G64" s="49">
        <v>55.2109333799497</v>
      </c>
      <c r="H64" s="49">
        <v>68.91593517180033</v>
      </c>
      <c r="I64" s="49">
        <v>54.3224087574639</v>
      </c>
    </row>
    <row r="65" spans="2:9" ht="15">
      <c r="B65" s="48">
        <v>12.097080111071305</v>
      </c>
      <c r="C65" s="49">
        <v>0.9177846279627773</v>
      </c>
      <c r="D65" s="49">
        <v>11.212230836163215</v>
      </c>
      <c r="E65" s="49">
        <v>26.226994816049107</v>
      </c>
      <c r="F65" s="49">
        <v>28.240907092085205</v>
      </c>
      <c r="G65" s="49">
        <v>55.834824836889474</v>
      </c>
      <c r="H65" s="49">
        <v>69.5257514433775</v>
      </c>
      <c r="I65" s="49">
        <v>55.17678966659811</v>
      </c>
    </row>
    <row r="66" spans="2:9" ht="15">
      <c r="B66" s="48">
        <v>12.299667140928838</v>
      </c>
      <c r="C66" s="49">
        <v>0.9479593065248145</v>
      </c>
      <c r="D66" s="49">
        <v>11.699016938032091</v>
      </c>
      <c r="E66" s="49">
        <v>26.529105500792564</v>
      </c>
      <c r="F66" s="49">
        <v>28.545433982181876</v>
      </c>
      <c r="G66" s="49">
        <v>56.502496591405894</v>
      </c>
      <c r="H66" s="49">
        <v>70.0521325321065</v>
      </c>
      <c r="I66" s="49">
        <v>56.5648363459141</v>
      </c>
    </row>
    <row r="67" spans="2:9" ht="15">
      <c r="B67" s="48">
        <v>12.498265866850732</v>
      </c>
      <c r="C67" s="49">
        <v>0.980522349117501</v>
      </c>
      <c r="D67" s="49">
        <v>12.040770717150563</v>
      </c>
      <c r="E67" s="49">
        <v>26.792298679392644</v>
      </c>
      <c r="F67" s="49">
        <v>28.916688942718423</v>
      </c>
      <c r="G67" s="49">
        <v>57.15811064099289</v>
      </c>
      <c r="H67" s="49">
        <v>70.54879526508861</v>
      </c>
      <c r="I67" s="49">
        <v>57.67634338417965</v>
      </c>
    </row>
    <row r="68" spans="2:9" ht="15">
      <c r="B68" s="48">
        <v>12.699302043472045</v>
      </c>
      <c r="C68" s="49">
        <v>1.012236476078845</v>
      </c>
      <c r="D68" s="49">
        <v>12.47846714919373</v>
      </c>
      <c r="E68" s="49">
        <v>27.33273001940857</v>
      </c>
      <c r="F68" s="49">
        <v>29.377021841281774</v>
      </c>
      <c r="G68" s="49">
        <v>57.73813431263967</v>
      </c>
      <c r="H68" s="49">
        <v>70.88216944362932</v>
      </c>
      <c r="I68" s="49">
        <v>58.145489817424796</v>
      </c>
    </row>
    <row r="69" spans="2:9" ht="15">
      <c r="B69" s="48">
        <v>12.899766508994706</v>
      </c>
      <c r="C69" s="49">
        <v>1.0481357602667656</v>
      </c>
      <c r="D69" s="49">
        <v>12.850360158161108</v>
      </c>
      <c r="E69" s="49">
        <v>27.7032146277477</v>
      </c>
      <c r="F69" s="49">
        <v>29.80907431972125</v>
      </c>
      <c r="G69" s="49">
        <v>58.35072643641913</v>
      </c>
      <c r="H69" s="49">
        <v>71.20288401024123</v>
      </c>
      <c r="I69" s="49">
        <v>58.82631014590603</v>
      </c>
    </row>
    <row r="70" spans="2:9" ht="15">
      <c r="B70" s="48">
        <v>13.098997601130643</v>
      </c>
      <c r="C70" s="49">
        <v>1.0800687186052937</v>
      </c>
      <c r="D70" s="49">
        <v>13.274923977009797</v>
      </c>
      <c r="E70" s="49">
        <v>28.118389931154276</v>
      </c>
      <c r="F70" s="49">
        <v>30.2850246585698</v>
      </c>
      <c r="G70" s="49">
        <v>58.91335425301267</v>
      </c>
      <c r="H70" s="49">
        <v>71.47572017907916</v>
      </c>
      <c r="I70" s="49">
        <v>59.275115219256904</v>
      </c>
    </row>
    <row r="71" spans="2:9" ht="15">
      <c r="B71" s="48">
        <v>13.298463174416277</v>
      </c>
      <c r="C71" s="49">
        <v>1.1124792398367176</v>
      </c>
      <c r="D71" s="49">
        <v>13.691252419234555</v>
      </c>
      <c r="E71" s="49">
        <v>28.48592120770372</v>
      </c>
      <c r="F71" s="49">
        <v>30.665577771412117</v>
      </c>
      <c r="G71" s="49">
        <v>59.52857496455593</v>
      </c>
      <c r="H71" s="49">
        <v>71.82935943422416</v>
      </c>
      <c r="I71" s="49">
        <v>59.727035303882445</v>
      </c>
    </row>
    <row r="72" spans="2:9" ht="15">
      <c r="B72" s="48">
        <v>13.499140909407798</v>
      </c>
      <c r="C72" s="49">
        <v>1.1484773989936006</v>
      </c>
      <c r="D72" s="49">
        <v>14.053296686452098</v>
      </c>
      <c r="E72" s="49">
        <v>28.802299035346998</v>
      </c>
      <c r="F72" s="49">
        <v>31.04537589313315</v>
      </c>
      <c r="G72" s="49">
        <v>60.083991838042635</v>
      </c>
      <c r="H72" s="49">
        <v>72.18796985983546</v>
      </c>
      <c r="I72" s="49">
        <v>60.89981457226304</v>
      </c>
    </row>
    <row r="73" spans="2:9" ht="15">
      <c r="B73" s="48">
        <v>13.698857851375426</v>
      </c>
      <c r="C73" s="49">
        <v>1.179903028097182</v>
      </c>
      <c r="D73" s="49">
        <v>14.442206843934542</v>
      </c>
      <c r="E73" s="49">
        <v>29.196005698339814</v>
      </c>
      <c r="F73" s="49">
        <v>31.48936431430012</v>
      </c>
      <c r="G73" s="49">
        <v>60.58818988933157</v>
      </c>
      <c r="H73" s="49">
        <v>72.54143029857757</v>
      </c>
      <c r="I73" s="49">
        <v>61.47199699311035</v>
      </c>
    </row>
    <row r="74" spans="2:9" ht="15">
      <c r="B74" s="48">
        <v>13.895979628932727</v>
      </c>
      <c r="C74" s="49">
        <v>1.2143322635521219</v>
      </c>
      <c r="D74" s="49">
        <v>14.705897053294782</v>
      </c>
      <c r="E74" s="49">
        <v>29.591359169496098</v>
      </c>
      <c r="F74" s="49">
        <v>31.945503215901685</v>
      </c>
      <c r="G74" s="49">
        <v>61.10721046274453</v>
      </c>
      <c r="H74" s="49">
        <v>72.83806842403435</v>
      </c>
      <c r="I74" s="49">
        <v>61.91224508422108</v>
      </c>
    </row>
    <row r="75" spans="2:9" ht="15">
      <c r="B75" s="48">
        <v>14.09916457883873</v>
      </c>
      <c r="C75" s="49">
        <v>1.245052529660546</v>
      </c>
      <c r="D75" s="49">
        <v>15.046666618360486</v>
      </c>
      <c r="E75" s="49">
        <v>29.955668813357008</v>
      </c>
      <c r="F75" s="49">
        <v>32.37904711887234</v>
      </c>
      <c r="G75" s="49">
        <v>61.61629516164715</v>
      </c>
      <c r="H75" s="49">
        <v>73.1063711566216</v>
      </c>
      <c r="I75" s="49">
        <v>62.44023398008151</v>
      </c>
    </row>
    <row r="76" spans="2:9" ht="15">
      <c r="B76" s="48">
        <v>14.299680464380247</v>
      </c>
      <c r="C76" s="49">
        <v>1.2692016788853187</v>
      </c>
      <c r="D76" s="49">
        <v>15.330821792594215</v>
      </c>
      <c r="E76" s="49">
        <v>30.34216958573394</v>
      </c>
      <c r="F76" s="49">
        <v>32.705823251954335</v>
      </c>
      <c r="G76" s="49">
        <v>62.15327577822752</v>
      </c>
      <c r="H76" s="49">
        <v>73.31322238333712</v>
      </c>
      <c r="I76" s="49">
        <v>63.04330434381502</v>
      </c>
    </row>
    <row r="77" spans="2:9" ht="15">
      <c r="B77" s="48">
        <v>14.499270240920621</v>
      </c>
      <c r="C77" s="49">
        <v>1.308144566333925</v>
      </c>
      <c r="D77" s="49">
        <v>15.696459862339758</v>
      </c>
      <c r="E77" s="49">
        <v>30.64730569971795</v>
      </c>
      <c r="F77" s="49">
        <v>33.11096064302646</v>
      </c>
      <c r="G77" s="49">
        <v>62.74151159001782</v>
      </c>
      <c r="H77" s="49">
        <v>73.69710615986544</v>
      </c>
      <c r="I77" s="49">
        <v>63.368316835201725</v>
      </c>
    </row>
    <row r="78" spans="2:9" ht="15">
      <c r="B78" s="48">
        <v>14.693925453008507</v>
      </c>
      <c r="C78" s="49">
        <v>1.3403003224298171</v>
      </c>
      <c r="D78" s="49">
        <v>15.956723830748938</v>
      </c>
      <c r="E78" s="49">
        <v>31.109163105652456</v>
      </c>
      <c r="F78" s="49">
        <v>33.65553690835883</v>
      </c>
      <c r="G78" s="49">
        <v>63.12392507790129</v>
      </c>
      <c r="H78" s="49">
        <v>73.92748111025635</v>
      </c>
      <c r="I78" s="49">
        <v>64.03147518324137</v>
      </c>
    </row>
    <row r="79" spans="2:9" ht="15">
      <c r="B79" s="48">
        <v>14.89824174458168</v>
      </c>
      <c r="C79" s="49">
        <v>1.3739455263529843</v>
      </c>
      <c r="D79" s="49">
        <v>16.291650702301613</v>
      </c>
      <c r="E79" s="49">
        <v>31.490488790672565</v>
      </c>
      <c r="F79" s="49">
        <v>34.068733729719064</v>
      </c>
      <c r="G79" s="49">
        <v>63.83638161759717</v>
      </c>
      <c r="H79" s="49">
        <v>74.2692821915855</v>
      </c>
      <c r="I79" s="49">
        <v>64.43358702262219</v>
      </c>
    </row>
    <row r="80" spans="2:9" ht="15">
      <c r="B80" s="48">
        <v>15.092710247862922</v>
      </c>
      <c r="C80" s="49">
        <v>1.4085005239451889</v>
      </c>
      <c r="D80" s="49">
        <v>16.619717645963988</v>
      </c>
      <c r="E80" s="49">
        <v>31.817582219459215</v>
      </c>
      <c r="F80" s="49">
        <v>34.429119398148416</v>
      </c>
      <c r="G80" s="49">
        <v>64.29385733312607</v>
      </c>
      <c r="H80" s="49">
        <v>74.732061916378</v>
      </c>
      <c r="I80" s="49">
        <v>65.2310559309728</v>
      </c>
    </row>
    <row r="81" spans="2:9" ht="15">
      <c r="B81" s="48">
        <v>15.299885952900064</v>
      </c>
      <c r="C81" s="49">
        <v>1.4424015184044416</v>
      </c>
      <c r="D81" s="49">
        <v>16.82621670536174</v>
      </c>
      <c r="E81" s="49">
        <v>32.374717462478735</v>
      </c>
      <c r="F81" s="49">
        <v>34.8618054116723</v>
      </c>
      <c r="G81" s="49">
        <v>64.96601037460752</v>
      </c>
      <c r="H81" s="49">
        <v>75.12556589989386</v>
      </c>
      <c r="I81" s="49">
        <v>65.93923358387512</v>
      </c>
    </row>
    <row r="82" spans="2:9" ht="15">
      <c r="B82" s="48">
        <v>15.497547884588874</v>
      </c>
      <c r="C82" s="49">
        <v>1.4802775426384764</v>
      </c>
      <c r="D82" s="49">
        <v>17.24755931727346</v>
      </c>
      <c r="E82" s="49">
        <v>32.73624170804737</v>
      </c>
      <c r="F82" s="49">
        <v>35.25807558921527</v>
      </c>
      <c r="G82" s="49">
        <v>65.27484953813196</v>
      </c>
      <c r="H82" s="49">
        <v>75.29840744160471</v>
      </c>
      <c r="I82" s="49">
        <v>66.28890009989671</v>
      </c>
    </row>
    <row r="83" spans="2:9" ht="15">
      <c r="B83" s="48">
        <v>15.699555230011493</v>
      </c>
      <c r="C83" s="49">
        <v>1.5156115269132016</v>
      </c>
      <c r="D83" s="49">
        <v>17.535675125801074</v>
      </c>
      <c r="E83" s="49">
        <v>33.053417265237194</v>
      </c>
      <c r="F83" s="49">
        <v>35.644599168415354</v>
      </c>
      <c r="G83" s="49">
        <v>65.75064106882492</v>
      </c>
      <c r="H83" s="49">
        <v>75.63375476350866</v>
      </c>
      <c r="I83" s="49">
        <v>66.66984308166643</v>
      </c>
    </row>
    <row r="84" spans="2:9" ht="15">
      <c r="B84" s="48">
        <v>15.897098134351925</v>
      </c>
      <c r="C84" s="49">
        <v>1.553061108537281</v>
      </c>
      <c r="D84" s="49">
        <v>17.836886930563313</v>
      </c>
      <c r="E84" s="49">
        <v>33.44250767991732</v>
      </c>
      <c r="F84" s="49">
        <v>36.10656561110838</v>
      </c>
      <c r="G84" s="49">
        <v>66.05961783417908</v>
      </c>
      <c r="H84" s="49">
        <v>75.76601503863375</v>
      </c>
      <c r="I84" s="49">
        <v>66.95372310642615</v>
      </c>
    </row>
    <row r="85" spans="2:9" ht="15">
      <c r="B85" s="48">
        <v>16.096401662064217</v>
      </c>
      <c r="C85" s="49">
        <v>1.5897004292897752</v>
      </c>
      <c r="D85" s="49">
        <v>18.171277716283747</v>
      </c>
      <c r="E85" s="49">
        <v>33.791668647405636</v>
      </c>
      <c r="F85" s="49">
        <v>36.536852870140244</v>
      </c>
      <c r="G85" s="49">
        <v>66.52978788788327</v>
      </c>
      <c r="H85" s="49">
        <v>76.15208784631687</v>
      </c>
      <c r="I85" s="49">
        <v>67.47907663656609</v>
      </c>
    </row>
    <row r="86" spans="2:9" ht="15">
      <c r="B86" s="48">
        <v>16.2967827822605</v>
      </c>
      <c r="C86" s="49">
        <v>1.6300843157613083</v>
      </c>
      <c r="D86" s="49">
        <v>18.39373119506056</v>
      </c>
      <c r="E86" s="49">
        <v>34.01396025587246</v>
      </c>
      <c r="F86" s="49">
        <v>36.84539692515766</v>
      </c>
      <c r="G86" s="49">
        <v>66.9683305701387</v>
      </c>
      <c r="H86" s="49">
        <v>76.3154799421727</v>
      </c>
      <c r="I86" s="49">
        <v>68.07975382850906</v>
      </c>
    </row>
    <row r="87" spans="2:9" ht="15">
      <c r="B87" s="48">
        <v>16.499267621107165</v>
      </c>
      <c r="C87" s="49">
        <v>1.670646312753592</v>
      </c>
      <c r="D87" s="49">
        <v>18.755878161446915</v>
      </c>
      <c r="E87" s="49">
        <v>34.285136544390774</v>
      </c>
      <c r="F87" s="49">
        <v>37.226698445084615</v>
      </c>
      <c r="G87" s="49">
        <v>67.37367760162489</v>
      </c>
      <c r="H87" s="49">
        <v>76.52218002623313</v>
      </c>
      <c r="I87" s="49">
        <v>68.81025517299979</v>
      </c>
    </row>
    <row r="88" spans="2:9" ht="15">
      <c r="B88" s="48">
        <v>16.698739546147504</v>
      </c>
      <c r="C88" s="49">
        <v>1.7097233836792511</v>
      </c>
      <c r="D88" s="49">
        <v>19.110123954067134</v>
      </c>
      <c r="E88" s="49">
        <v>34.61266302954626</v>
      </c>
      <c r="F88" s="49">
        <v>37.604837538943116</v>
      </c>
      <c r="G88" s="49">
        <v>67.84647012067661</v>
      </c>
      <c r="H88" s="49">
        <v>76.77249451803605</v>
      </c>
      <c r="I88" s="49">
        <v>69.60833224430478</v>
      </c>
    </row>
    <row r="89" spans="2:9" ht="15">
      <c r="B89" s="48">
        <v>16.89507587659795</v>
      </c>
      <c r="C89" s="49">
        <v>1.759000266786263</v>
      </c>
      <c r="D89" s="49">
        <v>19.458759699828747</v>
      </c>
      <c r="E89" s="49">
        <v>34.84736393963269</v>
      </c>
      <c r="F89" s="49">
        <v>37.9823922745094</v>
      </c>
      <c r="G89" s="49">
        <v>68.27881924689812</v>
      </c>
      <c r="H89" s="49">
        <v>76.93349014813461</v>
      </c>
      <c r="I89" s="49">
        <v>70.02813693442138</v>
      </c>
    </row>
    <row r="90" spans="2:9" ht="15">
      <c r="B90" s="48">
        <v>17.097475612016513</v>
      </c>
      <c r="C90" s="49">
        <v>1.8075949282683224</v>
      </c>
      <c r="D90" s="49">
        <v>19.87662640953735</v>
      </c>
      <c r="E90" s="49">
        <v>35.06732098878236</v>
      </c>
      <c r="F90" s="49">
        <v>38.34078937525914</v>
      </c>
      <c r="G90" s="49">
        <v>68.72419894856198</v>
      </c>
      <c r="H90" s="49">
        <v>77.06311208331937</v>
      </c>
      <c r="I90" s="49">
        <v>70.70569455838452</v>
      </c>
    </row>
    <row r="91" spans="2:9" ht="15">
      <c r="B91" s="48">
        <v>17.299230495395555</v>
      </c>
      <c r="C91" s="49">
        <v>1.8500711263485399</v>
      </c>
      <c r="D91" s="49">
        <v>20.388406187988547</v>
      </c>
      <c r="E91" s="49">
        <v>35.347229056833044</v>
      </c>
      <c r="F91" s="49">
        <v>38.623136114946576</v>
      </c>
      <c r="G91" s="49">
        <v>69.0904866632425</v>
      </c>
      <c r="H91" s="49">
        <v>77.38329273899697</v>
      </c>
      <c r="I91" s="49">
        <v>71.11825272165089</v>
      </c>
    </row>
    <row r="92" spans="2:9" ht="15">
      <c r="B92" s="48">
        <v>17.494859277006245</v>
      </c>
      <c r="C92" s="49">
        <v>1.8862291616821547</v>
      </c>
      <c r="D92" s="49">
        <v>20.841606270758632</v>
      </c>
      <c r="E92" s="49">
        <v>35.62719327821284</v>
      </c>
      <c r="F92" s="49">
        <v>38.916378921275246</v>
      </c>
      <c r="G92" s="49">
        <v>69.52262883458162</v>
      </c>
      <c r="H92" s="49">
        <v>77.57744953920522</v>
      </c>
      <c r="I92" s="49">
        <v>71.49522687874105</v>
      </c>
    </row>
    <row r="93" spans="2:9" ht="15">
      <c r="B93" s="48">
        <v>17.698169629005246</v>
      </c>
      <c r="C93" s="49">
        <v>1.9339225658811072</v>
      </c>
      <c r="D93" s="49">
        <v>21.18101771633142</v>
      </c>
      <c r="E93" s="49">
        <v>35.913361223294935</v>
      </c>
      <c r="F93" s="49">
        <v>39.3549188499994</v>
      </c>
      <c r="G93" s="49">
        <v>69.89616241172928</v>
      </c>
      <c r="H93" s="49">
        <v>77.88342317379757</v>
      </c>
      <c r="I93" s="49">
        <v>71.79321436732579</v>
      </c>
    </row>
    <row r="94" spans="2:9" ht="15">
      <c r="B94" s="48">
        <v>17.89619871744209</v>
      </c>
      <c r="C94" s="49">
        <v>1.974128250013469</v>
      </c>
      <c r="D94" s="49">
        <v>21.627908064170832</v>
      </c>
      <c r="E94" s="49">
        <v>36.23092891124259</v>
      </c>
      <c r="F94" s="49">
        <v>39.706823111857</v>
      </c>
      <c r="G94" s="49">
        <v>70.38255546318229</v>
      </c>
      <c r="H94" s="49">
        <v>78.0868271389059</v>
      </c>
      <c r="I94" s="49">
        <v>72.2436702693842</v>
      </c>
    </row>
    <row r="95" spans="2:9" ht="15">
      <c r="B95" s="48">
        <v>18.09925420053067</v>
      </c>
      <c r="C95" s="49">
        <v>2.0142802944108515</v>
      </c>
      <c r="D95" s="49">
        <v>21.99280537050533</v>
      </c>
      <c r="E95" s="49">
        <v>36.544276268972396</v>
      </c>
      <c r="F95" s="49">
        <v>40.02282738912933</v>
      </c>
      <c r="G95" s="49">
        <v>70.86046710874281</v>
      </c>
      <c r="H95" s="49">
        <v>78.23587031186774</v>
      </c>
      <c r="I95" s="49">
        <v>72.48017702364895</v>
      </c>
    </row>
    <row r="96" spans="2:9" ht="15">
      <c r="B96" s="48">
        <v>18.29869003734425</v>
      </c>
      <c r="C96" s="49">
        <v>2.058319766265005</v>
      </c>
      <c r="D96" s="49">
        <v>22.282649806743148</v>
      </c>
      <c r="E96" s="49">
        <v>36.758641149819</v>
      </c>
      <c r="F96" s="49">
        <v>40.31335377937265</v>
      </c>
      <c r="G96" s="49">
        <v>71.23596582167447</v>
      </c>
      <c r="H96" s="49">
        <v>78.30548484319108</v>
      </c>
      <c r="I96" s="49">
        <v>72.74404630347482</v>
      </c>
    </row>
    <row r="97" spans="2:9" ht="15">
      <c r="B97" s="48">
        <v>18.493570235921002</v>
      </c>
      <c r="C97" s="49">
        <v>2.100423039261341</v>
      </c>
      <c r="D97" s="49">
        <v>22.533041143191</v>
      </c>
      <c r="E97" s="49">
        <v>37.125997755613994</v>
      </c>
      <c r="F97" s="49">
        <v>40.74323926164977</v>
      </c>
      <c r="G97" s="49">
        <v>71.57288166456547</v>
      </c>
      <c r="H97" s="49">
        <v>78.45193616709864</v>
      </c>
      <c r="I97" s="49">
        <v>73.33021037184575</v>
      </c>
    </row>
    <row r="98" spans="2:9" ht="15">
      <c r="B98" s="48">
        <v>18.697835779662586</v>
      </c>
      <c r="C98" s="49">
        <v>2.1395018357198343</v>
      </c>
      <c r="D98" s="49">
        <v>23.049132157107962</v>
      </c>
      <c r="E98" s="49">
        <v>37.355799464121404</v>
      </c>
      <c r="F98" s="49">
        <v>41.01541957909282</v>
      </c>
      <c r="G98" s="49">
        <v>71.99406026471023</v>
      </c>
      <c r="H98" s="49">
        <v>78.56775643712197</v>
      </c>
      <c r="I98" s="49">
        <v>73.84023741628191</v>
      </c>
    </row>
    <row r="99" spans="2:9" ht="15">
      <c r="B99" s="48">
        <v>18.895067842450104</v>
      </c>
      <c r="C99" s="49">
        <v>2.186418643992081</v>
      </c>
      <c r="D99" s="49">
        <v>23.378681526760474</v>
      </c>
      <c r="E99" s="49">
        <v>37.6190899338081</v>
      </c>
      <c r="F99" s="49">
        <v>41.298881949561725</v>
      </c>
      <c r="G99" s="49">
        <v>72.33312790495094</v>
      </c>
      <c r="H99" s="49">
        <v>78.70591323175152</v>
      </c>
      <c r="I99" s="49">
        <v>74.90384030003364</v>
      </c>
    </row>
    <row r="100" spans="2:9" ht="15">
      <c r="B100" s="48">
        <v>19.098717665614807</v>
      </c>
      <c r="C100" s="49">
        <v>2.2287577683256408</v>
      </c>
      <c r="D100" s="49">
        <v>23.621565040728402</v>
      </c>
      <c r="E100" s="49">
        <v>37.96355499846105</v>
      </c>
      <c r="F100" s="49">
        <v>41.65417037923469</v>
      </c>
      <c r="G100" s="49">
        <v>72.69665146726032</v>
      </c>
      <c r="H100" s="49">
        <v>78.93943131148085</v>
      </c>
      <c r="I100" s="49">
        <v>75.26125299949233</v>
      </c>
    </row>
    <row r="101" spans="2:9" ht="15">
      <c r="B101" s="48">
        <v>19.29988407690635</v>
      </c>
      <c r="C101" s="49">
        <v>2.2705441603371055</v>
      </c>
      <c r="D101" s="49">
        <v>24.019973543291147</v>
      </c>
      <c r="E101" s="49">
        <v>38.21922466885879</v>
      </c>
      <c r="F101" s="49">
        <v>41.96557539591342</v>
      </c>
      <c r="G101" s="49">
        <v>73.09204125794568</v>
      </c>
      <c r="H101" s="49">
        <v>79.12535825386082</v>
      </c>
      <c r="I101" s="49">
        <v>75.90670687302945</v>
      </c>
    </row>
    <row r="102" spans="2:9" ht="15">
      <c r="B102" s="48">
        <v>19.49915906432446</v>
      </c>
      <c r="C102" s="49">
        <v>2.3224321081999206</v>
      </c>
      <c r="D102" s="49">
        <v>24.33631626253882</v>
      </c>
      <c r="E102" s="49">
        <v>38.45680663112167</v>
      </c>
      <c r="F102" s="49">
        <v>42.242373200700506</v>
      </c>
      <c r="G102" s="49">
        <v>73.38439251548843</v>
      </c>
      <c r="H102" s="49">
        <v>79.46119238328703</v>
      </c>
      <c r="I102" s="49">
        <v>76.3301671068455</v>
      </c>
    </row>
    <row r="103" spans="2:9" ht="15">
      <c r="B103" s="48">
        <v>19.69946075646653</v>
      </c>
      <c r="C103" s="49">
        <v>2.371957170729432</v>
      </c>
      <c r="D103" s="49">
        <v>24.63203949748319</v>
      </c>
      <c r="E103" s="49">
        <v>38.75092573456884</v>
      </c>
      <c r="F103" s="49">
        <v>42.60364478936121</v>
      </c>
      <c r="G103" s="49">
        <v>73.65725451197748</v>
      </c>
      <c r="H103" s="49">
        <v>79.6904584693745</v>
      </c>
      <c r="I103" s="49">
        <v>76.61551150672791</v>
      </c>
    </row>
    <row r="104" spans="2:9" ht="15">
      <c r="B104" s="48">
        <v>19.89944587508658</v>
      </c>
      <c r="C104" s="49">
        <v>2.4137714977549414</v>
      </c>
      <c r="D104" s="49">
        <v>25.029384757024623</v>
      </c>
      <c r="E104" s="49">
        <v>39.07790830335499</v>
      </c>
      <c r="F104" s="49">
        <v>42.96702003754332</v>
      </c>
      <c r="G104" s="49">
        <v>74.00823647012206</v>
      </c>
      <c r="H104" s="49">
        <v>79.77514548865581</v>
      </c>
      <c r="I104" s="49">
        <v>76.95419160093465</v>
      </c>
    </row>
    <row r="105" spans="2:9" s="19" customFormat="1" ht="15">
      <c r="B105" s="50">
        <v>20.09648028635477</v>
      </c>
      <c r="C105" s="51">
        <v>2.460212977335529</v>
      </c>
      <c r="D105" s="51">
        <v>25.409505934277778</v>
      </c>
      <c r="E105" s="51">
        <v>39.353872631971434</v>
      </c>
      <c r="F105" s="51">
        <v>43.235942801584194</v>
      </c>
      <c r="G105" s="51">
        <v>74.34588810272349</v>
      </c>
      <c r="H105" s="51">
        <v>79.92579805344737</v>
      </c>
      <c r="I105" s="51">
        <v>77.69764402441663</v>
      </c>
    </row>
    <row r="106" spans="2:9" ht="15">
      <c r="B106" s="48">
        <v>20.297227691632862</v>
      </c>
      <c r="C106" s="49">
        <v>2.507282028752076</v>
      </c>
      <c r="D106" s="49">
        <v>25.662331046223</v>
      </c>
      <c r="E106" s="49">
        <v>39.57479504978575</v>
      </c>
      <c r="F106" s="49">
        <v>43.468070065624794</v>
      </c>
      <c r="G106" s="49">
        <v>74.66792559528223</v>
      </c>
      <c r="H106" s="49">
        <v>80.27221386868956</v>
      </c>
      <c r="I106" s="49">
        <v>78.04817913475048</v>
      </c>
    </row>
    <row r="107" spans="2:9" ht="15">
      <c r="B107" s="48">
        <v>20.499416264652762</v>
      </c>
      <c r="C107" s="49">
        <v>2.55149784227265</v>
      </c>
      <c r="D107" s="49">
        <v>25.952862297017983</v>
      </c>
      <c r="E107" s="49">
        <v>39.75252477870553</v>
      </c>
      <c r="F107" s="49">
        <v>43.70550852329422</v>
      </c>
      <c r="G107" s="49">
        <v>75.02864686513838</v>
      </c>
      <c r="H107" s="49">
        <v>80.42577871068137</v>
      </c>
      <c r="I107" s="49">
        <v>78.74723903935916</v>
      </c>
    </row>
    <row r="108" spans="2:9" ht="15">
      <c r="B108" s="48">
        <v>20.696526791815018</v>
      </c>
      <c r="C108" s="49">
        <v>2.598342547275461</v>
      </c>
      <c r="D108" s="49">
        <v>26.310432391995743</v>
      </c>
      <c r="E108" s="49">
        <v>39.95339918544915</v>
      </c>
      <c r="F108" s="49">
        <v>43.8707414807666</v>
      </c>
      <c r="G108" s="49">
        <v>75.35744331837216</v>
      </c>
      <c r="H108" s="49">
        <v>80.6678929942711</v>
      </c>
      <c r="I108" s="49">
        <v>79.12842124283</v>
      </c>
    </row>
    <row r="109" spans="2:9" ht="15">
      <c r="B109" s="48">
        <v>20.896473986137835</v>
      </c>
      <c r="C109" s="49">
        <v>2.6445538404217137</v>
      </c>
      <c r="D109" s="49">
        <v>26.703421840489753</v>
      </c>
      <c r="E109" s="49">
        <v>40.25498673853732</v>
      </c>
      <c r="F109" s="49">
        <v>44.334692761114596</v>
      </c>
      <c r="G109" s="49">
        <v>75.60144738735539</v>
      </c>
      <c r="H109" s="49">
        <v>80.78696782618643</v>
      </c>
      <c r="I109" s="49">
        <v>79.17160941503404</v>
      </c>
    </row>
    <row r="110" spans="2:9" ht="15">
      <c r="B110" s="48">
        <v>21.099954888315573</v>
      </c>
      <c r="C110" s="49">
        <v>2.6899145720268605</v>
      </c>
      <c r="D110" s="49">
        <v>27.027611625141606</v>
      </c>
      <c r="E110" s="49">
        <v>40.554754317903985</v>
      </c>
      <c r="F110" s="49">
        <v>44.677264460424965</v>
      </c>
      <c r="G110" s="49">
        <v>75.93926240028823</v>
      </c>
      <c r="H110" s="49">
        <v>80.9462816888537</v>
      </c>
      <c r="I110" s="49">
        <v>79.64283586773047</v>
      </c>
    </row>
    <row r="111" spans="2:9" ht="15">
      <c r="B111" s="48">
        <v>21.299557115168028</v>
      </c>
      <c r="C111" s="49">
        <v>2.746724056505948</v>
      </c>
      <c r="D111" s="49">
        <v>27.42396725383157</v>
      </c>
      <c r="E111" s="49">
        <v>40.78431132624195</v>
      </c>
      <c r="F111" s="49">
        <v>44.965822773609894</v>
      </c>
      <c r="G111" s="49">
        <v>76.2041727716773</v>
      </c>
      <c r="H111" s="49">
        <v>81.09912267777683</v>
      </c>
      <c r="I111" s="49">
        <v>80.00713178654797</v>
      </c>
    </row>
    <row r="112" spans="2:9" ht="15">
      <c r="B112" s="48">
        <v>21.498952460445484</v>
      </c>
      <c r="C112" s="49">
        <v>2.7948195077485782</v>
      </c>
      <c r="D112" s="49">
        <v>27.777363944061417</v>
      </c>
      <c r="E112" s="49">
        <v>41.08780505750001</v>
      </c>
      <c r="F112" s="49">
        <v>45.27299696453115</v>
      </c>
      <c r="G112" s="49">
        <v>76.47307866220582</v>
      </c>
      <c r="H112" s="49">
        <v>81.21057739418035</v>
      </c>
      <c r="I112" s="49">
        <v>80.47726605486518</v>
      </c>
    </row>
    <row r="113" spans="2:9" ht="15">
      <c r="B113" s="48">
        <v>21.697894831799147</v>
      </c>
      <c r="C113" s="49">
        <v>2.843597738515022</v>
      </c>
      <c r="D113" s="49">
        <v>28.177788382947032</v>
      </c>
      <c r="E113" s="49">
        <v>41.35986089575755</v>
      </c>
      <c r="F113" s="49">
        <v>45.56393544247022</v>
      </c>
      <c r="G113" s="49">
        <v>76.69987777799959</v>
      </c>
      <c r="H113" s="49">
        <v>81.37088527433094</v>
      </c>
      <c r="I113" s="49">
        <v>80.75072909189268</v>
      </c>
    </row>
    <row r="114" spans="2:9" ht="15">
      <c r="B114" s="48">
        <v>21.896613700348173</v>
      </c>
      <c r="C114" s="49">
        <v>2.896660425314047</v>
      </c>
      <c r="D114" s="49">
        <v>28.572943910493695</v>
      </c>
      <c r="E114" s="49">
        <v>41.67498787931994</v>
      </c>
      <c r="F114" s="49">
        <v>45.89088997899901</v>
      </c>
      <c r="G114" s="49">
        <v>76.93973597980097</v>
      </c>
      <c r="H114" s="49">
        <v>81.58707929930866</v>
      </c>
      <c r="I114" s="49">
        <v>80.92138975254858</v>
      </c>
    </row>
    <row r="115" spans="2:9" ht="15">
      <c r="B115" s="48">
        <v>22.095824534728134</v>
      </c>
      <c r="C115" s="49">
        <v>2.949168027656676</v>
      </c>
      <c r="D115" s="49">
        <v>28.827616320017555</v>
      </c>
      <c r="E115" s="49">
        <v>41.88428879254055</v>
      </c>
      <c r="F115" s="49">
        <v>46.160407837361575</v>
      </c>
      <c r="G115" s="49">
        <v>77.2469531889801</v>
      </c>
      <c r="H115" s="49">
        <v>81.71700164093782</v>
      </c>
      <c r="I115" s="49">
        <v>81.24282246277207</v>
      </c>
    </row>
    <row r="116" spans="2:9" ht="15">
      <c r="B116" s="48">
        <v>22.299943790582482</v>
      </c>
      <c r="C116" s="49">
        <v>2.997253844780694</v>
      </c>
      <c r="D116" s="49">
        <v>29.2675996518727</v>
      </c>
      <c r="E116" s="49">
        <v>42.14811068517168</v>
      </c>
      <c r="F116" s="49">
        <v>46.42920794069199</v>
      </c>
      <c r="G116" s="49">
        <v>77.62729229944243</v>
      </c>
      <c r="H116" s="49">
        <v>81.86873765222587</v>
      </c>
      <c r="I116" s="49">
        <v>81.49694372981101</v>
      </c>
    </row>
    <row r="117" spans="2:9" ht="15">
      <c r="B117" s="48">
        <v>22.499573032231186</v>
      </c>
      <c r="C117" s="49">
        <v>3.0472474933040052</v>
      </c>
      <c r="D117" s="49">
        <v>29.592756579171073</v>
      </c>
      <c r="E117" s="49">
        <v>42.39284916753055</v>
      </c>
      <c r="F117" s="49">
        <v>46.706357684972446</v>
      </c>
      <c r="G117" s="49">
        <v>77.94569111040876</v>
      </c>
      <c r="H117" s="49">
        <v>82.12692639991297</v>
      </c>
      <c r="I117" s="49">
        <v>81.5490953343431</v>
      </c>
    </row>
    <row r="118" spans="2:9" ht="15">
      <c r="B118" s="48">
        <v>22.699857227956667</v>
      </c>
      <c r="C118" s="49">
        <v>3.093580867567567</v>
      </c>
      <c r="D118" s="49">
        <v>29.86522313783505</v>
      </c>
      <c r="E118" s="49">
        <v>42.683870405355535</v>
      </c>
      <c r="F118" s="49">
        <v>47.02485021981335</v>
      </c>
      <c r="G118" s="49">
        <v>78.20560173949758</v>
      </c>
      <c r="H118" s="49">
        <v>82.33503065370714</v>
      </c>
      <c r="I118" s="49">
        <v>82.13916247502911</v>
      </c>
    </row>
    <row r="119" spans="2:9" ht="15">
      <c r="B119" s="48">
        <v>22.898384206262296</v>
      </c>
      <c r="C119" s="49">
        <v>3.142591438119143</v>
      </c>
      <c r="D119" s="49">
        <v>30.205239065253938</v>
      </c>
      <c r="E119" s="49">
        <v>42.88407701001131</v>
      </c>
      <c r="F119" s="49">
        <v>47.31165926848093</v>
      </c>
      <c r="G119" s="49">
        <v>78.41953156844252</v>
      </c>
      <c r="H119" s="49">
        <v>82.50218011964719</v>
      </c>
      <c r="I119" s="49">
        <v>82.40347120239728</v>
      </c>
    </row>
    <row r="120" spans="2:9" ht="15">
      <c r="B120" s="48">
        <v>23.09945627915528</v>
      </c>
      <c r="C120" s="49">
        <v>3.189645691045328</v>
      </c>
      <c r="D120" s="49">
        <v>30.46168540613157</v>
      </c>
      <c r="E120" s="49">
        <v>43.065735169535905</v>
      </c>
      <c r="F120" s="49">
        <v>47.56758159923083</v>
      </c>
      <c r="G120" s="49">
        <v>78.68958339332652</v>
      </c>
      <c r="H120" s="49">
        <v>82.65400963595089</v>
      </c>
      <c r="I120" s="49">
        <v>82.49196576601658</v>
      </c>
    </row>
    <row r="121" spans="2:9" ht="15">
      <c r="B121" s="48">
        <v>23.29906140915348</v>
      </c>
      <c r="C121" s="49">
        <v>3.2388679403315206</v>
      </c>
      <c r="D121" s="49">
        <v>30.79736065879271</v>
      </c>
      <c r="E121" s="49">
        <v>43.64349433426093</v>
      </c>
      <c r="F121" s="49">
        <v>47.988200199721675</v>
      </c>
      <c r="G121" s="49">
        <v>78.9301570439488</v>
      </c>
      <c r="H121" s="49">
        <v>82.74527889065284</v>
      </c>
      <c r="I121" s="49">
        <v>82.74627184859926</v>
      </c>
    </row>
    <row r="122" spans="2:9" ht="15">
      <c r="B122" s="48">
        <v>23.498850950826313</v>
      </c>
      <c r="C122" s="49">
        <v>3.2861298968858326</v>
      </c>
      <c r="D122" s="49">
        <v>31.200994478797877</v>
      </c>
      <c r="E122" s="49">
        <v>43.97236062791653</v>
      </c>
      <c r="F122" s="49">
        <v>48.350917976606105</v>
      </c>
      <c r="G122" s="49">
        <v>79.19546817364554</v>
      </c>
      <c r="H122" s="49">
        <v>82.91914182311884</v>
      </c>
      <c r="I122" s="49">
        <v>82.90207187947772</v>
      </c>
    </row>
    <row r="123" spans="2:9" ht="15">
      <c r="B123" s="48">
        <v>23.698995928391152</v>
      </c>
      <c r="C123" s="49">
        <v>3.3427359342831218</v>
      </c>
      <c r="D123" s="49">
        <v>31.591679486362796</v>
      </c>
      <c r="E123" s="49">
        <v>44.25953203872751</v>
      </c>
      <c r="F123" s="49">
        <v>48.69139206824214</v>
      </c>
      <c r="G123" s="49">
        <v>79.44861018833795</v>
      </c>
      <c r="H123" s="49">
        <v>83.07897717109242</v>
      </c>
      <c r="I123" s="49">
        <v>83.05454655697837</v>
      </c>
    </row>
    <row r="124" spans="2:9" ht="15">
      <c r="B124" s="48">
        <v>23.899183865765238</v>
      </c>
      <c r="C124" s="49">
        <v>3.3948766707097926</v>
      </c>
      <c r="D124" s="49">
        <v>31.825392203249045</v>
      </c>
      <c r="E124" s="49">
        <v>44.45539200705822</v>
      </c>
      <c r="F124" s="49">
        <v>48.898355298456714</v>
      </c>
      <c r="G124" s="49">
        <v>79.76248893983379</v>
      </c>
      <c r="H124" s="49">
        <v>83.2545104974827</v>
      </c>
      <c r="I124" s="49">
        <v>83.40509247770424</v>
      </c>
    </row>
    <row r="125" spans="2:9" ht="15">
      <c r="B125" s="48">
        <v>24.096778698078012</v>
      </c>
      <c r="C125" s="49">
        <v>3.447317407167813</v>
      </c>
      <c r="D125" s="49">
        <v>32.293027219731094</v>
      </c>
      <c r="E125" s="49">
        <v>44.66659836989047</v>
      </c>
      <c r="F125" s="49">
        <v>49.13155513048899</v>
      </c>
      <c r="G125" s="49">
        <v>80.02778474267546</v>
      </c>
      <c r="H125" s="49">
        <v>83.38185325110659</v>
      </c>
      <c r="I125" s="49">
        <v>83.7021241200271</v>
      </c>
    </row>
    <row r="126" spans="2:9" ht="15">
      <c r="B126" s="48">
        <v>24.294614677047093</v>
      </c>
      <c r="C126" s="49">
        <v>3.498698615441148</v>
      </c>
      <c r="D126" s="49">
        <v>32.651028403171786</v>
      </c>
      <c r="E126" s="49">
        <v>44.89012844205811</v>
      </c>
      <c r="F126" s="49">
        <v>49.38775139768972</v>
      </c>
      <c r="G126" s="49">
        <v>80.28651208359784</v>
      </c>
      <c r="H126" s="49">
        <v>83.53555475214169</v>
      </c>
      <c r="I126" s="49">
        <v>83.84489224069426</v>
      </c>
    </row>
    <row r="127" spans="2:9" ht="15">
      <c r="B127" s="48">
        <v>24.499509496163274</v>
      </c>
      <c r="C127" s="49">
        <v>3.549190567296628</v>
      </c>
      <c r="D127" s="49">
        <v>32.912252118344135</v>
      </c>
      <c r="E127" s="49">
        <v>45.16210919393629</v>
      </c>
      <c r="F127" s="49">
        <v>49.73839637793286</v>
      </c>
      <c r="G127" s="49">
        <v>80.43949330844954</v>
      </c>
      <c r="H127" s="49">
        <v>83.65043063642966</v>
      </c>
      <c r="I127" s="49">
        <v>84.07204983128729</v>
      </c>
    </row>
    <row r="128" spans="2:9" ht="15">
      <c r="B128" s="48">
        <v>24.698954332716113</v>
      </c>
      <c r="C128" s="49">
        <v>3.596852003253329</v>
      </c>
      <c r="D128" s="49">
        <v>33.445090419890654</v>
      </c>
      <c r="E128" s="49">
        <v>45.408019044386485</v>
      </c>
      <c r="F128" s="49">
        <v>50.041193059441156</v>
      </c>
      <c r="G128" s="49">
        <v>80.67490940995883</v>
      </c>
      <c r="H128" s="49">
        <v>83.6952292550508</v>
      </c>
      <c r="I128" s="49">
        <v>84.09200119270665</v>
      </c>
    </row>
    <row r="129" spans="2:9" ht="15">
      <c r="B129" s="48">
        <v>24.89918192963765</v>
      </c>
      <c r="C129" s="49">
        <v>3.6527486743824977</v>
      </c>
      <c r="D129" s="49">
        <v>33.72866733654586</v>
      </c>
      <c r="E129" s="49">
        <v>45.6035289758646</v>
      </c>
      <c r="F129" s="49">
        <v>50.2136204272223</v>
      </c>
      <c r="G129" s="49">
        <v>80.91014885456373</v>
      </c>
      <c r="H129" s="49">
        <v>83.86448853333006</v>
      </c>
      <c r="I129" s="49">
        <v>84.28699994056923</v>
      </c>
    </row>
    <row r="130" spans="2:9" ht="15">
      <c r="B130" s="48">
        <v>25.09892368488165</v>
      </c>
      <c r="C130" s="49">
        <v>3.703282830720604</v>
      </c>
      <c r="D130" s="49">
        <v>34.219004479555615</v>
      </c>
      <c r="E130" s="49">
        <v>45.851960531582506</v>
      </c>
      <c r="F130" s="49">
        <v>50.50410683270869</v>
      </c>
      <c r="G130" s="49">
        <v>81.11942260966305</v>
      </c>
      <c r="H130" s="49">
        <v>83.98647579548988</v>
      </c>
      <c r="I130" s="49">
        <v>84.36782374213362</v>
      </c>
    </row>
    <row r="131" spans="2:9" ht="15">
      <c r="B131" s="48">
        <v>25.29703804966171</v>
      </c>
      <c r="C131" s="49">
        <v>3.7534296730830192</v>
      </c>
      <c r="D131" s="49">
        <v>34.56234091156794</v>
      </c>
      <c r="E131" s="49">
        <v>46.03155654016637</v>
      </c>
      <c r="F131" s="49">
        <v>50.73828775600007</v>
      </c>
      <c r="G131" s="49">
        <v>81.32557954103628</v>
      </c>
      <c r="H131" s="49">
        <v>84.14203139073143</v>
      </c>
      <c r="I131" s="49">
        <v>84.38737559447263</v>
      </c>
    </row>
    <row r="132" spans="2:9" ht="15">
      <c r="B132" s="48">
        <v>25.49802627040858</v>
      </c>
      <c r="C132" s="49">
        <v>3.8065694969498463</v>
      </c>
      <c r="D132" s="49">
        <v>34.96321001108304</v>
      </c>
      <c r="E132" s="49">
        <v>46.2611882018297</v>
      </c>
      <c r="F132" s="49">
        <v>50.99770707107765</v>
      </c>
      <c r="G132" s="49">
        <v>81.55233920112573</v>
      </c>
      <c r="H132" s="49">
        <v>84.1893979528755</v>
      </c>
      <c r="I132" s="49">
        <v>84.7457296099691</v>
      </c>
    </row>
    <row r="133" spans="2:9" ht="15">
      <c r="B133" s="48">
        <v>25.69740012007169</v>
      </c>
      <c r="C133" s="49">
        <v>3.861738364576396</v>
      </c>
      <c r="D133" s="49">
        <v>35.15555303614033</v>
      </c>
      <c r="E133" s="49">
        <v>46.486012345220416</v>
      </c>
      <c r="F133" s="49">
        <v>51.27181773863112</v>
      </c>
      <c r="G133" s="49">
        <v>81.76596317121161</v>
      </c>
      <c r="H133" s="49">
        <v>84.38769290269003</v>
      </c>
      <c r="I133" s="49">
        <v>84.79271928489408</v>
      </c>
    </row>
    <row r="134" spans="2:9" ht="15">
      <c r="B134" s="48">
        <v>25.89938109828717</v>
      </c>
      <c r="C134" s="49">
        <v>3.9175650909464723</v>
      </c>
      <c r="D134" s="49">
        <v>35.48223387660211</v>
      </c>
      <c r="E134" s="49">
        <v>46.72899589145952</v>
      </c>
      <c r="F134" s="49">
        <v>51.65668685918348</v>
      </c>
      <c r="G134" s="49">
        <v>81.9719679419802</v>
      </c>
      <c r="H134" s="49">
        <v>84.51931776950133</v>
      </c>
      <c r="I134" s="49">
        <v>84.89154396868213</v>
      </c>
    </row>
    <row r="135" spans="2:9" ht="15">
      <c r="B135" s="48">
        <v>26.098063299507537</v>
      </c>
      <c r="C135" s="49">
        <v>3.970150733541845</v>
      </c>
      <c r="D135" s="49">
        <v>35.82246146818009</v>
      </c>
      <c r="E135" s="49">
        <v>46.938461548320014</v>
      </c>
      <c r="F135" s="49">
        <v>51.956275639569746</v>
      </c>
      <c r="G135" s="49">
        <v>82.21695955126724</v>
      </c>
      <c r="H135" s="49">
        <v>84.6252657814326</v>
      </c>
      <c r="I135" s="49">
        <v>84.98295104771695</v>
      </c>
    </row>
    <row r="136" spans="2:9" ht="15">
      <c r="B136" s="48">
        <v>26.29850128647376</v>
      </c>
      <c r="C136" s="49">
        <v>4.020813603373435</v>
      </c>
      <c r="D136" s="49">
        <v>36.238579874467206</v>
      </c>
      <c r="E136" s="49">
        <v>47.19309875599648</v>
      </c>
      <c r="F136" s="49">
        <v>52.37735410722172</v>
      </c>
      <c r="G136" s="49">
        <v>82.33646976405862</v>
      </c>
      <c r="H136" s="49">
        <v>84.67779231287871</v>
      </c>
      <c r="I136" s="49">
        <v>85.07208424596192</v>
      </c>
    </row>
    <row r="137" spans="2:9" ht="15">
      <c r="B137" s="48">
        <v>26.497917725969156</v>
      </c>
      <c r="C137" s="49">
        <v>4.075922964208014</v>
      </c>
      <c r="D137" s="49">
        <v>36.72759866324466</v>
      </c>
      <c r="E137" s="49">
        <v>47.36281852595502</v>
      </c>
      <c r="F137" s="49">
        <v>52.60964388745447</v>
      </c>
      <c r="G137" s="49">
        <v>82.53378134453261</v>
      </c>
      <c r="H137" s="49">
        <v>84.75686740857665</v>
      </c>
      <c r="I137" s="49">
        <v>85.09966288179696</v>
      </c>
    </row>
    <row r="138" spans="2:9" ht="15">
      <c r="B138" s="48">
        <v>26.699200192512997</v>
      </c>
      <c r="C138" s="49">
        <v>4.134103907644687</v>
      </c>
      <c r="D138" s="49">
        <v>37.09557772558493</v>
      </c>
      <c r="E138" s="49">
        <v>47.511613244423124</v>
      </c>
      <c r="F138" s="49">
        <v>52.81844467387734</v>
      </c>
      <c r="G138" s="49">
        <v>82.73254445114667</v>
      </c>
      <c r="H138" s="49">
        <v>84.83299501186583</v>
      </c>
      <c r="I138" s="49">
        <v>85.31823882409594</v>
      </c>
    </row>
    <row r="139" spans="2:9" ht="15">
      <c r="B139" s="48">
        <v>26.89910905856439</v>
      </c>
      <c r="C139" s="49">
        <v>4.182665910203414</v>
      </c>
      <c r="D139" s="49">
        <v>37.38791065881909</v>
      </c>
      <c r="E139" s="49">
        <v>47.653353749260354</v>
      </c>
      <c r="F139" s="49">
        <v>52.96879592998752</v>
      </c>
      <c r="G139" s="49">
        <v>82.95790074004253</v>
      </c>
      <c r="H139" s="49">
        <v>84.98844658530058</v>
      </c>
      <c r="I139" s="49">
        <v>85.58825415416648</v>
      </c>
    </row>
    <row r="140" spans="2:9" ht="15">
      <c r="B140" s="48">
        <v>27.09759659221607</v>
      </c>
      <c r="C140" s="49">
        <v>4.24708743518706</v>
      </c>
      <c r="D140" s="49">
        <v>37.77975322588442</v>
      </c>
      <c r="E140" s="49">
        <v>47.921482046123366</v>
      </c>
      <c r="F140" s="49">
        <v>53.157331937912225</v>
      </c>
      <c r="G140" s="49">
        <v>83.20607083553097</v>
      </c>
      <c r="H140" s="49">
        <v>85.0247024254618</v>
      </c>
      <c r="I140" s="49">
        <v>86.03197259213425</v>
      </c>
    </row>
    <row r="141" spans="2:9" ht="15">
      <c r="B141" s="48">
        <v>27.294711934123416</v>
      </c>
      <c r="C141" s="49">
        <v>4.302112942269352</v>
      </c>
      <c r="D141" s="49">
        <v>38.15521863075151</v>
      </c>
      <c r="E141" s="49">
        <v>48.17922346020061</v>
      </c>
      <c r="F141" s="49">
        <v>53.428013155704896</v>
      </c>
      <c r="G141" s="49">
        <v>83.46525105480711</v>
      </c>
      <c r="H141" s="49">
        <v>85.20188571770073</v>
      </c>
      <c r="I141" s="49">
        <v>86.21576736245993</v>
      </c>
    </row>
    <row r="142" spans="2:9" ht="15">
      <c r="B142" s="48">
        <v>27.498125879231306</v>
      </c>
      <c r="C142" s="49">
        <v>4.357315549350573</v>
      </c>
      <c r="D142" s="49">
        <v>38.43121078489001</v>
      </c>
      <c r="E142" s="49">
        <v>48.40738033254051</v>
      </c>
      <c r="F142" s="49">
        <v>53.680931310491864</v>
      </c>
      <c r="G142" s="49">
        <v>83.70116216435056</v>
      </c>
      <c r="H142" s="49">
        <v>85.2305847894237</v>
      </c>
      <c r="I142" s="49">
        <v>86.45466662909011</v>
      </c>
    </row>
    <row r="143" spans="2:9" ht="15">
      <c r="B143" s="48">
        <v>27.699994923469625</v>
      </c>
      <c r="C143" s="49">
        <v>4.416955558876548</v>
      </c>
      <c r="D143" s="49">
        <v>38.828981535273215</v>
      </c>
      <c r="E143" s="49">
        <v>48.608642349457064</v>
      </c>
      <c r="F143" s="49">
        <v>53.87100898803845</v>
      </c>
      <c r="G143" s="49">
        <v>83.91453022181555</v>
      </c>
      <c r="H143" s="49">
        <v>85.28268305834065</v>
      </c>
      <c r="I143" s="49">
        <v>86.6072686007865</v>
      </c>
    </row>
    <row r="144" spans="2:9" ht="15">
      <c r="B144" s="48">
        <v>27.897400080858283</v>
      </c>
      <c r="C144" s="49">
        <v>4.468242550534814</v>
      </c>
      <c r="D144" s="49">
        <v>39.05110110834587</v>
      </c>
      <c r="E144" s="49">
        <v>48.93829115491351</v>
      </c>
      <c r="F144" s="49">
        <v>54.193120153055474</v>
      </c>
      <c r="G144" s="49">
        <v>84.09964908110041</v>
      </c>
      <c r="H144" s="49">
        <v>85.32218598654518</v>
      </c>
      <c r="I144" s="49">
        <v>86.96987432631842</v>
      </c>
    </row>
    <row r="145" spans="2:9" ht="15">
      <c r="B145" s="48">
        <v>28.098352754737967</v>
      </c>
      <c r="C145" s="49">
        <v>4.524334061860071</v>
      </c>
      <c r="D145" s="49">
        <v>39.33421934859394</v>
      </c>
      <c r="E145" s="49">
        <v>49.15083658369536</v>
      </c>
      <c r="F145" s="49">
        <v>54.45426587727257</v>
      </c>
      <c r="G145" s="49">
        <v>84.24541328095796</v>
      </c>
      <c r="H145" s="49">
        <v>85.34198409216916</v>
      </c>
      <c r="I145" s="49">
        <v>87.03440802957408</v>
      </c>
    </row>
    <row r="146" spans="2:9" ht="15">
      <c r="B146" s="48">
        <v>28.297830811628728</v>
      </c>
      <c r="C146" s="49">
        <v>4.584547704980614</v>
      </c>
      <c r="D146" s="49">
        <v>39.71259985596266</v>
      </c>
      <c r="E146" s="49">
        <v>49.24293296636084</v>
      </c>
      <c r="F146" s="49">
        <v>54.655184656654384</v>
      </c>
      <c r="G146" s="49">
        <v>84.38691465454352</v>
      </c>
      <c r="H146" s="49">
        <v>85.41878661358525</v>
      </c>
      <c r="I146" s="49">
        <v>87.54197540329582</v>
      </c>
    </row>
    <row r="147" spans="2:9" ht="15">
      <c r="B147" s="48">
        <v>28.497779175823233</v>
      </c>
      <c r="C147" s="49">
        <v>4.643781583008407</v>
      </c>
      <c r="D147" s="49">
        <v>40.084540967319114</v>
      </c>
      <c r="E147" s="49">
        <v>49.447351019922344</v>
      </c>
      <c r="F147" s="49">
        <v>54.88308492519824</v>
      </c>
      <c r="G147" s="49">
        <v>84.54987763008954</v>
      </c>
      <c r="H147" s="49">
        <v>85.647209324097</v>
      </c>
      <c r="I147" s="49">
        <v>87.75185167482107</v>
      </c>
    </row>
    <row r="148" spans="2:9" ht="15">
      <c r="B148" s="48">
        <v>28.69874244666747</v>
      </c>
      <c r="C148" s="49">
        <v>4.705706363811801</v>
      </c>
      <c r="D148" s="49">
        <v>40.52631217310195</v>
      </c>
      <c r="E148" s="49">
        <v>49.72441137300244</v>
      </c>
      <c r="F148" s="49">
        <v>55.21971489896006</v>
      </c>
      <c r="G148" s="49">
        <v>84.72125832880992</v>
      </c>
      <c r="H148" s="49">
        <v>85.8366547285466</v>
      </c>
      <c r="I148" s="49">
        <v>87.78115449423974</v>
      </c>
    </row>
    <row r="149" spans="2:9" ht="15">
      <c r="B149" s="48">
        <v>28.898357148454018</v>
      </c>
      <c r="C149" s="49">
        <v>4.764394557399753</v>
      </c>
      <c r="D149" s="49">
        <v>40.83220094877109</v>
      </c>
      <c r="E149" s="49">
        <v>49.980817057162994</v>
      </c>
      <c r="F149" s="49">
        <v>55.51601486832986</v>
      </c>
      <c r="G149" s="49">
        <v>84.8819332931466</v>
      </c>
      <c r="H149" s="49">
        <v>85.91744252817209</v>
      </c>
      <c r="I149" s="49">
        <v>87.81148267053501</v>
      </c>
    </row>
    <row r="150" spans="2:9" ht="15">
      <c r="B150" s="48">
        <v>29.09924643612792</v>
      </c>
      <c r="C150" s="49">
        <v>4.816089218241571</v>
      </c>
      <c r="D150" s="49">
        <v>41.13061787419855</v>
      </c>
      <c r="E150" s="49">
        <v>50.275153228677574</v>
      </c>
      <c r="F150" s="49">
        <v>55.87076650160372</v>
      </c>
      <c r="G150" s="49">
        <v>84.998576217097</v>
      </c>
      <c r="H150" s="49">
        <v>86.03737181122045</v>
      </c>
      <c r="I150" s="49">
        <v>87.8638384797942</v>
      </c>
    </row>
    <row r="151" spans="2:9" ht="15">
      <c r="B151" s="48">
        <v>29.299795216645688</v>
      </c>
      <c r="C151" s="49">
        <v>4.879177668700988</v>
      </c>
      <c r="D151" s="49">
        <v>41.412855866362264</v>
      </c>
      <c r="E151" s="49">
        <v>50.42298240016149</v>
      </c>
      <c r="F151" s="49">
        <v>56.04611905125807</v>
      </c>
      <c r="G151" s="49">
        <v>85.23682685345709</v>
      </c>
      <c r="H151" s="49">
        <v>86.21893177818076</v>
      </c>
      <c r="I151" s="49">
        <v>87.86601054896155</v>
      </c>
    </row>
    <row r="152" spans="2:9" ht="15">
      <c r="B152" s="48">
        <v>29.496213357739347</v>
      </c>
      <c r="C152" s="49">
        <v>4.962724186345849</v>
      </c>
      <c r="D152" s="49">
        <v>41.81647419219995</v>
      </c>
      <c r="E152" s="49">
        <v>50.57245037293042</v>
      </c>
      <c r="F152" s="49">
        <v>56.18535555992368</v>
      </c>
      <c r="G152" s="49">
        <v>85.46391087074296</v>
      </c>
      <c r="H152" s="49">
        <v>86.37649049432764</v>
      </c>
      <c r="I152" s="49">
        <v>87.99961605975466</v>
      </c>
    </row>
    <row r="153" spans="2:9" ht="15">
      <c r="B153" s="48">
        <v>29.69955237628948</v>
      </c>
      <c r="C153" s="49">
        <v>5.022804403186015</v>
      </c>
      <c r="D153" s="49">
        <v>42.090362555979524</v>
      </c>
      <c r="E153" s="49">
        <v>50.86340085158215</v>
      </c>
      <c r="F153" s="49">
        <v>56.44074465422069</v>
      </c>
      <c r="G153" s="49">
        <v>85.61295763818177</v>
      </c>
      <c r="H153" s="49">
        <v>86.56856461724824</v>
      </c>
      <c r="I153" s="49">
        <v>88.21156716045441</v>
      </c>
    </row>
    <row r="154" spans="2:9" ht="15">
      <c r="B154" s="48">
        <v>29.89932249679754</v>
      </c>
      <c r="C154" s="49">
        <v>5.093285121203768</v>
      </c>
      <c r="D154" s="49">
        <v>42.5178385952291</v>
      </c>
      <c r="E154" s="49">
        <v>51.087873175637725</v>
      </c>
      <c r="F154" s="49">
        <v>56.69988405879691</v>
      </c>
      <c r="G154" s="49">
        <v>85.74747518027785</v>
      </c>
      <c r="H154" s="49">
        <v>86.60933114659133</v>
      </c>
      <c r="I154" s="49">
        <v>88.38484484102877</v>
      </c>
    </row>
    <row r="155" spans="2:9" ht="15">
      <c r="B155" s="48">
        <v>30.090507323100056</v>
      </c>
      <c r="C155" s="49">
        <v>5.163411837688858</v>
      </c>
      <c r="D155" s="49">
        <v>43.04570561770264</v>
      </c>
      <c r="E155" s="49">
        <v>51.32946456269053</v>
      </c>
      <c r="F155" s="49">
        <v>56.94782534218554</v>
      </c>
      <c r="G155" s="49">
        <v>85.91788169711391</v>
      </c>
      <c r="H155" s="49">
        <v>86.64900336459161</v>
      </c>
      <c r="I155" s="49">
        <v>88.53378784728548</v>
      </c>
    </row>
    <row r="156" spans="2:9" ht="15">
      <c r="B156" s="48">
        <v>30.296185262360854</v>
      </c>
      <c r="C156" s="49">
        <v>5.2238395275650085</v>
      </c>
      <c r="D156" s="49">
        <v>43.50314977849108</v>
      </c>
      <c r="E156" s="49">
        <v>51.45852991209477</v>
      </c>
      <c r="F156" s="49">
        <v>57.151825681189955</v>
      </c>
      <c r="G156" s="49">
        <v>86.08446299817439</v>
      </c>
      <c r="H156" s="49">
        <v>86.73652043724827</v>
      </c>
      <c r="I156" s="49">
        <v>88.79899905180464</v>
      </c>
    </row>
    <row r="157" spans="2:9" ht="15">
      <c r="B157" s="48">
        <v>30.49987384939134</v>
      </c>
      <c r="C157" s="49">
        <v>5.28737200899264</v>
      </c>
      <c r="D157" s="49">
        <v>43.7337330397724</v>
      </c>
      <c r="E157" s="49">
        <v>51.68404171811608</v>
      </c>
      <c r="F157" s="49">
        <v>57.49307219049317</v>
      </c>
      <c r="G157" s="49">
        <v>86.20587832427296</v>
      </c>
      <c r="H157" s="49">
        <v>86.87554774883581</v>
      </c>
      <c r="I157" s="49">
        <v>88.91137520003142</v>
      </c>
    </row>
    <row r="158" spans="2:9" ht="15">
      <c r="B158" s="48">
        <v>30.698121588439516</v>
      </c>
      <c r="C158" s="49">
        <v>5.347873828837977</v>
      </c>
      <c r="D158" s="49">
        <v>43.98734551092092</v>
      </c>
      <c r="E158" s="49">
        <v>51.864133377509155</v>
      </c>
      <c r="F158" s="49">
        <v>57.69412446003771</v>
      </c>
      <c r="G158" s="49">
        <v>86.35778223749182</v>
      </c>
      <c r="H158" s="49">
        <v>87.04398751097938</v>
      </c>
      <c r="I158" s="49">
        <v>88.95585541648447</v>
      </c>
    </row>
    <row r="159" spans="2:9" ht="15">
      <c r="B159" s="48">
        <v>30.899540462334205</v>
      </c>
      <c r="C159" s="49">
        <v>5.406309704516425</v>
      </c>
      <c r="D159" s="49">
        <v>44.257433197333214</v>
      </c>
      <c r="E159" s="49">
        <v>52.07647665189594</v>
      </c>
      <c r="F159" s="49">
        <v>57.923593797777336</v>
      </c>
      <c r="G159" s="49">
        <v>86.48479955484083</v>
      </c>
      <c r="H159" s="49">
        <v>87.19944448921758</v>
      </c>
      <c r="I159" s="49">
        <v>89.07671225145995</v>
      </c>
    </row>
    <row r="160" spans="2:9" ht="15">
      <c r="B160" s="48">
        <v>31.099444170290216</v>
      </c>
      <c r="C160" s="49">
        <v>5.467141295653576</v>
      </c>
      <c r="D160" s="49">
        <v>44.5546519326959</v>
      </c>
      <c r="E160" s="49">
        <v>52.27915991634838</v>
      </c>
      <c r="F160" s="49">
        <v>58.166001463232696</v>
      </c>
      <c r="G160" s="49">
        <v>86.63257239274512</v>
      </c>
      <c r="H160" s="49">
        <v>87.28264168020931</v>
      </c>
      <c r="I160" s="49">
        <v>89.34620673771228</v>
      </c>
    </row>
    <row r="161" spans="2:9" ht="15">
      <c r="B161" s="48">
        <v>31.297986203701182</v>
      </c>
      <c r="C161" s="49">
        <v>5.531538049766555</v>
      </c>
      <c r="D161" s="49">
        <v>45.004160068303264</v>
      </c>
      <c r="E161" s="49">
        <v>52.45978255677294</v>
      </c>
      <c r="F161" s="49">
        <v>58.33654595331037</v>
      </c>
      <c r="G161" s="49">
        <v>86.74957752578749</v>
      </c>
      <c r="H161" s="49">
        <v>87.30597391325458</v>
      </c>
      <c r="I161" s="49">
        <v>89.51135805945226</v>
      </c>
    </row>
    <row r="162" spans="2:9" ht="15">
      <c r="B162" s="48">
        <v>31.499396166827246</v>
      </c>
      <c r="C162" s="49">
        <v>5.609902958289886</v>
      </c>
      <c r="D162" s="49">
        <v>45.453445511621034</v>
      </c>
      <c r="E162" s="49">
        <v>52.666682476459755</v>
      </c>
      <c r="F162" s="49">
        <v>58.629237920888635</v>
      </c>
      <c r="G162" s="49">
        <v>86.97378775581618</v>
      </c>
      <c r="H162" s="49">
        <v>87.40915856109604</v>
      </c>
      <c r="I162" s="49">
        <v>89.53961570221045</v>
      </c>
    </row>
    <row r="163" spans="2:9" ht="15">
      <c r="B163" s="48">
        <v>31.6994582350395</v>
      </c>
      <c r="C163" s="49">
        <v>5.675017665785782</v>
      </c>
      <c r="D163" s="49">
        <v>45.63087823840215</v>
      </c>
      <c r="E163" s="49">
        <v>52.9168127701319</v>
      </c>
      <c r="F163" s="49">
        <v>58.90825906165956</v>
      </c>
      <c r="G163" s="49">
        <v>87.08164662937232</v>
      </c>
      <c r="H163" s="49">
        <v>87.45681384180624</v>
      </c>
      <c r="I163" s="49">
        <v>89.67864594628979</v>
      </c>
    </row>
    <row r="164" spans="2:9" ht="15">
      <c r="B164" s="48">
        <v>31.898395755186034</v>
      </c>
      <c r="C164" s="49">
        <v>5.737083319062019</v>
      </c>
      <c r="D164" s="49">
        <v>45.91485508014483</v>
      </c>
      <c r="E164" s="49">
        <v>53.20772671260561</v>
      </c>
      <c r="F164" s="49">
        <v>59.25974797041619</v>
      </c>
      <c r="G164" s="49">
        <v>87.20591175086778</v>
      </c>
      <c r="H164" s="49">
        <v>87.53608997066968</v>
      </c>
      <c r="I164" s="49">
        <v>89.70266492192604</v>
      </c>
    </row>
    <row r="165" spans="2:9" ht="15">
      <c r="B165" s="48">
        <v>32.0960929099241</v>
      </c>
      <c r="C165" s="49">
        <v>5.8109433790491885</v>
      </c>
      <c r="D165" s="49">
        <v>46.19193159751976</v>
      </c>
      <c r="E165" s="49">
        <v>53.38004207377891</v>
      </c>
      <c r="F165" s="49">
        <v>59.409547467953196</v>
      </c>
      <c r="G165" s="49">
        <v>87.3548898388244</v>
      </c>
      <c r="H165" s="49">
        <v>87.57741171725507</v>
      </c>
      <c r="I165" s="49">
        <v>89.89412229758918</v>
      </c>
    </row>
    <row r="166" spans="2:9" ht="15">
      <c r="B166" s="48">
        <v>32.2992083404291</v>
      </c>
      <c r="C166" s="49">
        <v>5.8770296419998465</v>
      </c>
      <c r="D166" s="49">
        <v>46.464310813126815</v>
      </c>
      <c r="E166" s="49">
        <v>53.558735820800756</v>
      </c>
      <c r="F166" s="49">
        <v>59.59988612578739</v>
      </c>
      <c r="G166" s="49">
        <v>87.51479092709144</v>
      </c>
      <c r="H166" s="49">
        <v>87.66368570758655</v>
      </c>
      <c r="I166" s="49">
        <v>89.90778579621217</v>
      </c>
    </row>
    <row r="167" spans="2:9" ht="15">
      <c r="B167" s="48">
        <v>32.49878714668111</v>
      </c>
      <c r="C167" s="49">
        <v>5.943926460744304</v>
      </c>
      <c r="D167" s="49">
        <v>46.90846080214136</v>
      </c>
      <c r="E167" s="49">
        <v>53.74612273911375</v>
      </c>
      <c r="F167" s="49">
        <v>59.76892777250248</v>
      </c>
      <c r="G167" s="49">
        <v>87.67697663698993</v>
      </c>
      <c r="H167" s="49">
        <v>87.74951186355122</v>
      </c>
      <c r="I167" s="49">
        <v>89.95850419993508</v>
      </c>
    </row>
    <row r="168" spans="2:9" ht="15">
      <c r="B168" s="48">
        <v>32.69622570233574</v>
      </c>
      <c r="C168" s="49">
        <v>6.011036926870458</v>
      </c>
      <c r="D168" s="49">
        <v>47.226949765674156</v>
      </c>
      <c r="E168" s="49">
        <v>53.94439392548417</v>
      </c>
      <c r="F168" s="49">
        <v>59.95327647005011</v>
      </c>
      <c r="G168" s="49">
        <v>87.79614888762599</v>
      </c>
      <c r="H168" s="49">
        <v>87.82242155813988</v>
      </c>
      <c r="I168" s="49">
        <v>89.99348556478442</v>
      </c>
    </row>
    <row r="169" spans="2:9" ht="15">
      <c r="B169" s="48">
        <v>32.895736678741336</v>
      </c>
      <c r="C169" s="49">
        <v>6.077964062631137</v>
      </c>
      <c r="D169" s="49">
        <v>47.50452597262441</v>
      </c>
      <c r="E169" s="49">
        <v>54.1765484744801</v>
      </c>
      <c r="F169" s="49">
        <v>60.27968302889197</v>
      </c>
      <c r="G169" s="49">
        <v>87.9062125133809</v>
      </c>
      <c r="H169" s="49">
        <v>87.98667589162275</v>
      </c>
      <c r="I169" s="49">
        <v>90.18610244059435</v>
      </c>
    </row>
    <row r="170" spans="2:9" ht="15">
      <c r="B170" s="48">
        <v>33.09296703249121</v>
      </c>
      <c r="C170" s="49">
        <v>6.151198093478874</v>
      </c>
      <c r="D170" s="49">
        <v>47.878387578999735</v>
      </c>
      <c r="E170" s="49">
        <v>54.407622772806555</v>
      </c>
      <c r="F170" s="49">
        <v>60.50346625688446</v>
      </c>
      <c r="G170" s="49">
        <v>87.98829578325416</v>
      </c>
      <c r="H170" s="49">
        <v>88.0598142801916</v>
      </c>
      <c r="I170" s="49">
        <v>90.34650233277482</v>
      </c>
    </row>
    <row r="171" spans="2:9" ht="15">
      <c r="B171" s="48">
        <v>33.29984954724385</v>
      </c>
      <c r="C171" s="49">
        <v>6.228961046208042</v>
      </c>
      <c r="D171" s="49">
        <v>48.182524500110766</v>
      </c>
      <c r="E171" s="49">
        <v>54.60045678065959</v>
      </c>
      <c r="F171" s="49">
        <v>60.735619567862045</v>
      </c>
      <c r="G171" s="49">
        <v>88.08076523417479</v>
      </c>
      <c r="H171" s="49">
        <v>88.21244624944872</v>
      </c>
      <c r="I171" s="49">
        <v>90.34650233277482</v>
      </c>
    </row>
    <row r="172" spans="2:9" ht="15">
      <c r="B172" s="48">
        <v>33.49959170923607</v>
      </c>
      <c r="C172" s="49">
        <v>6.304906509416008</v>
      </c>
      <c r="D172" s="49">
        <v>48.50276659528659</v>
      </c>
      <c r="E172" s="49">
        <v>54.821999882876</v>
      </c>
      <c r="F172" s="49">
        <v>60.93855848631169</v>
      </c>
      <c r="G172" s="49">
        <v>88.20035466523255</v>
      </c>
      <c r="H172" s="49">
        <v>88.27696659359064</v>
      </c>
      <c r="I172" s="49">
        <v>90.45137521156208</v>
      </c>
    </row>
    <row r="173" spans="2:9" ht="15">
      <c r="B173" s="48">
        <v>33.6917442168867</v>
      </c>
      <c r="C173" s="49">
        <v>6.3748195431438965</v>
      </c>
      <c r="D173" s="49">
        <v>48.73673890960695</v>
      </c>
      <c r="E173" s="49">
        <v>55.003305178699186</v>
      </c>
      <c r="F173" s="49">
        <v>61.156638704997064</v>
      </c>
      <c r="G173" s="49">
        <v>88.29401953307352</v>
      </c>
      <c r="H173" s="49">
        <v>88.39433902896354</v>
      </c>
      <c r="I173" s="49">
        <v>90.47801152387197</v>
      </c>
    </row>
    <row r="174" spans="2:9" ht="15">
      <c r="B174" s="48">
        <v>33.89980614622885</v>
      </c>
      <c r="C174" s="49">
        <v>6.446845439985067</v>
      </c>
      <c r="D174" s="49">
        <v>49.06240363031199</v>
      </c>
      <c r="E174" s="49">
        <v>55.25183176345188</v>
      </c>
      <c r="F174" s="49">
        <v>61.47594629730561</v>
      </c>
      <c r="G174" s="49">
        <v>88.44073135985107</v>
      </c>
      <c r="H174" s="49">
        <v>88.40118288531657</v>
      </c>
      <c r="I174" s="49">
        <v>90.52959803717563</v>
      </c>
    </row>
    <row r="175" spans="2:9" ht="15">
      <c r="B175" s="48">
        <v>34.099755927628124</v>
      </c>
      <c r="C175" s="49">
        <v>6.523886477795574</v>
      </c>
      <c r="D175" s="49">
        <v>49.52948922569668</v>
      </c>
      <c r="E175" s="49">
        <v>55.43514287050502</v>
      </c>
      <c r="F175" s="49">
        <v>61.784611557741975</v>
      </c>
      <c r="G175" s="49">
        <v>88.55576453063317</v>
      </c>
      <c r="H175" s="49">
        <v>88.42634429427564</v>
      </c>
      <c r="I175" s="49">
        <v>90.6018828429518</v>
      </c>
    </row>
    <row r="176" spans="2:9" ht="15">
      <c r="B176" s="48">
        <v>34.29993971024977</v>
      </c>
      <c r="C176" s="49">
        <v>6.594306589986808</v>
      </c>
      <c r="D176" s="49">
        <v>49.734807932221806</v>
      </c>
      <c r="E176" s="49">
        <v>55.71166778144485</v>
      </c>
      <c r="F176" s="49">
        <v>62.015142747697325</v>
      </c>
      <c r="G176" s="49">
        <v>88.60946816006779</v>
      </c>
      <c r="H176" s="49">
        <v>88.60442644754289</v>
      </c>
      <c r="I176" s="49">
        <v>90.66508991677848</v>
      </c>
    </row>
    <row r="177" spans="2:9" ht="15">
      <c r="B177" s="48">
        <v>34.49877800829661</v>
      </c>
      <c r="C177" s="49">
        <v>6.663485726952921</v>
      </c>
      <c r="D177" s="49">
        <v>50.12979128153998</v>
      </c>
      <c r="E177" s="49">
        <v>56.02737250761983</v>
      </c>
      <c r="F177" s="49">
        <v>62.36363803588399</v>
      </c>
      <c r="G177" s="49">
        <v>88.7205288264469</v>
      </c>
      <c r="H177" s="49">
        <v>88.77105091934257</v>
      </c>
      <c r="I177" s="49">
        <v>90.75465984952582</v>
      </c>
    </row>
    <row r="178" spans="2:9" ht="15">
      <c r="B178" s="48">
        <v>34.69902927583718</v>
      </c>
      <c r="C178" s="49">
        <v>6.742090561157657</v>
      </c>
      <c r="D178" s="49">
        <v>50.420998447462914</v>
      </c>
      <c r="E178" s="49">
        <v>56.27573022781073</v>
      </c>
      <c r="F178" s="49">
        <v>62.58569852659571</v>
      </c>
      <c r="G178" s="49">
        <v>88.87309410431064</v>
      </c>
      <c r="H178" s="49">
        <v>88.82467211456523</v>
      </c>
      <c r="I178" s="49">
        <v>90.81392138347817</v>
      </c>
    </row>
    <row r="179" spans="2:9" ht="15">
      <c r="B179" s="48">
        <v>34.897815593622724</v>
      </c>
      <c r="C179" s="49">
        <v>6.819319537472127</v>
      </c>
      <c r="D179" s="49">
        <v>50.73972345846642</v>
      </c>
      <c r="E179" s="49">
        <v>56.45808962673133</v>
      </c>
      <c r="F179" s="49">
        <v>62.7808337248147</v>
      </c>
      <c r="G179" s="49">
        <v>89.01981577357148</v>
      </c>
      <c r="H179" s="49">
        <v>88.84493368320356</v>
      </c>
      <c r="I179" s="49">
        <v>90.81506495529368</v>
      </c>
    </row>
    <row r="180" spans="2:9" ht="15">
      <c r="B180" s="48">
        <v>35.09857919438227</v>
      </c>
      <c r="C180" s="49">
        <v>6.90638767362256</v>
      </c>
      <c r="D180" s="49">
        <v>51.236743791804535</v>
      </c>
      <c r="E180" s="49">
        <v>56.70298281686644</v>
      </c>
      <c r="F180" s="49">
        <v>63.08981208629099</v>
      </c>
      <c r="G180" s="49">
        <v>89.13991360161695</v>
      </c>
      <c r="H180" s="49">
        <v>88.85678995346784</v>
      </c>
      <c r="I180" s="49">
        <v>90.81506495529368</v>
      </c>
    </row>
    <row r="181" spans="2:9" ht="15">
      <c r="B181" s="48">
        <v>35.299395815869005</v>
      </c>
      <c r="C181" s="49">
        <v>6.9871791664368565</v>
      </c>
      <c r="D181" s="49">
        <v>51.66953193538242</v>
      </c>
      <c r="E181" s="49">
        <v>56.91976400822103</v>
      </c>
      <c r="F181" s="49">
        <v>63.30978544626322</v>
      </c>
      <c r="G181" s="49">
        <v>89.25870517264634</v>
      </c>
      <c r="H181" s="49">
        <v>88.94477834235836</v>
      </c>
      <c r="I181" s="49">
        <v>91.06208269808256</v>
      </c>
    </row>
    <row r="182" spans="2:9" ht="15">
      <c r="B182" s="48">
        <v>35.49991324834801</v>
      </c>
      <c r="C182" s="49">
        <v>7.068435849420315</v>
      </c>
      <c r="D182" s="49">
        <v>52.059641986799804</v>
      </c>
      <c r="E182" s="49">
        <v>57.145984544370826</v>
      </c>
      <c r="F182" s="49">
        <v>63.58156440472366</v>
      </c>
      <c r="G182" s="49">
        <v>89.31337379948675</v>
      </c>
      <c r="H182" s="49">
        <v>89.02415396230104</v>
      </c>
      <c r="I182" s="49">
        <v>91.1301537159163</v>
      </c>
    </row>
    <row r="183" spans="2:9" ht="15">
      <c r="B183" s="48">
        <v>35.69847968529923</v>
      </c>
      <c r="C183" s="49">
        <v>7.140864374536436</v>
      </c>
      <c r="D183" s="49">
        <v>52.36358997330796</v>
      </c>
      <c r="E183" s="49">
        <v>57.27808144033313</v>
      </c>
      <c r="F183" s="49">
        <v>63.76121267243797</v>
      </c>
      <c r="G183" s="49">
        <v>89.41720281116889</v>
      </c>
      <c r="H183" s="49">
        <v>89.10110349107316</v>
      </c>
      <c r="I183" s="49">
        <v>91.15542727754946</v>
      </c>
    </row>
    <row r="184" spans="2:9" ht="15">
      <c r="B184" s="48">
        <v>35.89648465885308</v>
      </c>
      <c r="C184" s="49">
        <v>7.221133785657112</v>
      </c>
      <c r="D184" s="49">
        <v>52.7154855261049</v>
      </c>
      <c r="E184" s="49">
        <v>57.47609688265553</v>
      </c>
      <c r="F184" s="49">
        <v>63.93150223720811</v>
      </c>
      <c r="G184" s="49">
        <v>89.55517650929477</v>
      </c>
      <c r="H184" s="49">
        <v>89.19823506373828</v>
      </c>
      <c r="I184" s="49">
        <v>91.2502120056944</v>
      </c>
    </row>
    <row r="185" spans="2:9" ht="15">
      <c r="B185" s="48">
        <v>36.09900345072647</v>
      </c>
      <c r="C185" s="49">
        <v>7.294726201742641</v>
      </c>
      <c r="D185" s="49">
        <v>52.98688444895737</v>
      </c>
      <c r="E185" s="49">
        <v>57.678712055150704</v>
      </c>
      <c r="F185" s="49">
        <v>64.43917956651886</v>
      </c>
      <c r="G185" s="49">
        <v>89.67800815181175</v>
      </c>
      <c r="H185" s="49">
        <v>89.32763789887994</v>
      </c>
      <c r="I185" s="49">
        <v>91.26632725706176</v>
      </c>
    </row>
    <row r="186" spans="2:9" ht="15">
      <c r="B186" s="48">
        <v>36.29966736279453</v>
      </c>
      <c r="C186" s="49">
        <v>7.367563332789832</v>
      </c>
      <c r="D186" s="49">
        <v>53.307902056531844</v>
      </c>
      <c r="E186" s="49">
        <v>57.88120279034182</v>
      </c>
      <c r="F186" s="49">
        <v>64.81219095851755</v>
      </c>
      <c r="G186" s="49">
        <v>89.77075547473179</v>
      </c>
      <c r="H186" s="49">
        <v>89.36449824997011</v>
      </c>
      <c r="I186" s="49">
        <v>91.27640666622335</v>
      </c>
    </row>
    <row r="187" spans="2:9" ht="15">
      <c r="B187" s="48">
        <v>36.49950981104692</v>
      </c>
      <c r="C187" s="49">
        <v>7.444134561266992</v>
      </c>
      <c r="D187" s="49">
        <v>53.640269739631215</v>
      </c>
      <c r="E187" s="49">
        <v>58.14331047082862</v>
      </c>
      <c r="F187" s="49">
        <v>65.11309238060541</v>
      </c>
      <c r="G187" s="49">
        <v>89.87239728011632</v>
      </c>
      <c r="H187" s="49">
        <v>89.37265908638011</v>
      </c>
      <c r="I187" s="49">
        <v>91.38550180412776</v>
      </c>
    </row>
    <row r="188" spans="2:9" ht="15">
      <c r="B188" s="48">
        <v>36.69995693949888</v>
      </c>
      <c r="C188" s="49">
        <v>7.526619348450459</v>
      </c>
      <c r="D188" s="49">
        <v>54.14084014930766</v>
      </c>
      <c r="E188" s="49">
        <v>58.38262727692983</v>
      </c>
      <c r="F188" s="49">
        <v>65.3793492800128</v>
      </c>
      <c r="G188" s="49">
        <v>89.95330324350236</v>
      </c>
      <c r="H188" s="49">
        <v>89.44839434434796</v>
      </c>
      <c r="I188" s="49">
        <v>91.4220116820108</v>
      </c>
    </row>
    <row r="189" spans="2:9" ht="15">
      <c r="B189" s="48">
        <v>36.899701003488666</v>
      </c>
      <c r="C189" s="49">
        <v>7.6066163299256235</v>
      </c>
      <c r="D189" s="49">
        <v>54.43257288269149</v>
      </c>
      <c r="E189" s="49">
        <v>58.636574446218894</v>
      </c>
      <c r="F189" s="49">
        <v>65.65321085383609</v>
      </c>
      <c r="G189" s="49">
        <v>90.06361427522758</v>
      </c>
      <c r="H189" s="49">
        <v>89.45316458513146</v>
      </c>
      <c r="I189" s="49">
        <v>91.69141021486482</v>
      </c>
    </row>
    <row r="190" spans="2:9" ht="15">
      <c r="B190" s="48">
        <v>37.09862109817039</v>
      </c>
      <c r="C190" s="49">
        <v>7.690934474242057</v>
      </c>
      <c r="D190" s="49">
        <v>54.74591073748871</v>
      </c>
      <c r="E190" s="49">
        <v>58.9455106684181</v>
      </c>
      <c r="F190" s="49">
        <v>66.00956150523803</v>
      </c>
      <c r="G190" s="49">
        <v>90.1829935857204</v>
      </c>
      <c r="H190" s="49">
        <v>89.48232262943537</v>
      </c>
      <c r="I190" s="49">
        <v>91.69743144652497</v>
      </c>
    </row>
    <row r="191" spans="2:9" ht="15">
      <c r="B191" s="48">
        <v>37.299275528435764</v>
      </c>
      <c r="C191" s="49">
        <v>7.767840558340285</v>
      </c>
      <c r="D191" s="49">
        <v>55.00289456127434</v>
      </c>
      <c r="E191" s="49">
        <v>59.19054542332044</v>
      </c>
      <c r="F191" s="49">
        <v>66.3279200664738</v>
      </c>
      <c r="G191" s="49">
        <v>90.32732668447582</v>
      </c>
      <c r="H191" s="49">
        <v>89.51157072423875</v>
      </c>
      <c r="I191" s="49">
        <v>91.78682480261894</v>
      </c>
    </row>
    <row r="192" spans="2:9" ht="15">
      <c r="B192" s="48">
        <v>37.49978551013272</v>
      </c>
      <c r="C192" s="49">
        <v>7.859823628406163</v>
      </c>
      <c r="D192" s="49">
        <v>55.35624981551705</v>
      </c>
      <c r="E192" s="49">
        <v>59.314088363174626</v>
      </c>
      <c r="F192" s="49">
        <v>66.5322153907028</v>
      </c>
      <c r="G192" s="49">
        <v>90.41885634674092</v>
      </c>
      <c r="H192" s="49">
        <v>89.61372716841508</v>
      </c>
      <c r="I192" s="49">
        <v>92.09427734142135</v>
      </c>
    </row>
    <row r="193" spans="2:9" ht="15">
      <c r="B193" s="48">
        <v>37.69769440122582</v>
      </c>
      <c r="C193" s="49">
        <v>7.948881733835534</v>
      </c>
      <c r="D193" s="49">
        <v>55.64703359766803</v>
      </c>
      <c r="E193" s="49">
        <v>59.425340690510374</v>
      </c>
      <c r="F193" s="49">
        <v>66.71295477767808</v>
      </c>
      <c r="G193" s="49">
        <v>90.56013274485333</v>
      </c>
      <c r="H193" s="49">
        <v>89.70113184539267</v>
      </c>
      <c r="I193" s="49">
        <v>92.30118377636904</v>
      </c>
    </row>
    <row r="194" spans="2:9" ht="15">
      <c r="B194" s="48">
        <v>37.89972755515152</v>
      </c>
      <c r="C194" s="49">
        <v>8.03350447211369</v>
      </c>
      <c r="D194" s="49">
        <v>55.974757686637176</v>
      </c>
      <c r="E194" s="49">
        <v>59.59529202559266</v>
      </c>
      <c r="F194" s="49">
        <v>66.86417922532503</v>
      </c>
      <c r="G194" s="49">
        <v>90.63368987073542</v>
      </c>
      <c r="H194" s="49">
        <v>89.77432744970478</v>
      </c>
      <c r="I194" s="49">
        <v>92.34367689940004</v>
      </c>
    </row>
    <row r="195" spans="2:9" ht="15">
      <c r="B195" s="48">
        <v>38.09901490602784</v>
      </c>
      <c r="C195" s="49">
        <v>8.130781948097594</v>
      </c>
      <c r="D195" s="49">
        <v>56.2449174052713</v>
      </c>
      <c r="E195" s="49">
        <v>59.801373198555666</v>
      </c>
      <c r="F195" s="49">
        <v>67.06073754530239</v>
      </c>
      <c r="G195" s="49">
        <v>90.66848269081663</v>
      </c>
      <c r="H195" s="49">
        <v>89.7863242179534</v>
      </c>
      <c r="I195" s="49">
        <v>92.41934930109295</v>
      </c>
    </row>
    <row r="196" spans="2:9" ht="15">
      <c r="B196" s="48">
        <v>38.2993500942523</v>
      </c>
      <c r="C196" s="49">
        <v>8.21073200815158</v>
      </c>
      <c r="D196" s="49">
        <v>56.580046817388585</v>
      </c>
      <c r="E196" s="49">
        <v>59.961477556813676</v>
      </c>
      <c r="F196" s="49">
        <v>67.29719677107542</v>
      </c>
      <c r="G196" s="49">
        <v>90.73779420284482</v>
      </c>
      <c r="H196" s="49">
        <v>89.855005889754</v>
      </c>
      <c r="I196" s="49">
        <v>92.41934930109295</v>
      </c>
    </row>
    <row r="197" spans="2:9" ht="15">
      <c r="B197" s="48">
        <v>38.49705699600589</v>
      </c>
      <c r="C197" s="49">
        <v>8.299675690022223</v>
      </c>
      <c r="D197" s="49">
        <v>56.869681543301695</v>
      </c>
      <c r="E197" s="49">
        <v>60.20984899992449</v>
      </c>
      <c r="F197" s="49">
        <v>67.55983665416977</v>
      </c>
      <c r="G197" s="49">
        <v>90.86495378690987</v>
      </c>
      <c r="H197" s="49">
        <v>89.89617692834364</v>
      </c>
      <c r="I197" s="49">
        <v>92.52343773400847</v>
      </c>
    </row>
    <row r="198" spans="2:9" ht="15">
      <c r="B198" s="48">
        <v>38.699611217089824</v>
      </c>
      <c r="C198" s="49">
        <v>8.39740445748002</v>
      </c>
      <c r="D198" s="49">
        <v>57.1758595970351</v>
      </c>
      <c r="E198" s="49">
        <v>60.38099436553584</v>
      </c>
      <c r="F198" s="49">
        <v>67.70889823099733</v>
      </c>
      <c r="G198" s="49">
        <v>90.96333958046075</v>
      </c>
      <c r="H198" s="49">
        <v>89.92508244222232</v>
      </c>
      <c r="I198" s="49">
        <v>92.6001689570581</v>
      </c>
    </row>
    <row r="199" spans="2:9" ht="15">
      <c r="B199" s="48">
        <v>38.89956086677988</v>
      </c>
      <c r="C199" s="49">
        <v>8.48321914718079</v>
      </c>
      <c r="D199" s="49">
        <v>57.537081441736966</v>
      </c>
      <c r="E199" s="49">
        <v>60.535347912559374</v>
      </c>
      <c r="F199" s="49">
        <v>67.89629386042103</v>
      </c>
      <c r="G199" s="49">
        <v>91.06540426247973</v>
      </c>
      <c r="H199" s="49">
        <v>89.9648281674211</v>
      </c>
      <c r="I199" s="49">
        <v>92.63366087538098</v>
      </c>
    </row>
    <row r="200" spans="2:9" ht="15">
      <c r="B200" s="48">
        <v>39.09866221398008</v>
      </c>
      <c r="C200" s="49">
        <v>8.576141243901398</v>
      </c>
      <c r="D200" s="49">
        <v>57.781103177688315</v>
      </c>
      <c r="E200" s="49">
        <v>60.646698508261665</v>
      </c>
      <c r="F200" s="49">
        <v>68.07830876759893</v>
      </c>
      <c r="G200" s="49">
        <v>91.11182052837711</v>
      </c>
      <c r="H200" s="49">
        <v>89.99631702758792</v>
      </c>
      <c r="I200" s="49">
        <v>92.75044429930719</v>
      </c>
    </row>
    <row r="201" spans="2:9" ht="15">
      <c r="B201" s="48">
        <v>39.29856502676298</v>
      </c>
      <c r="C201" s="49">
        <v>8.669635986485826</v>
      </c>
      <c r="D201" s="49">
        <v>58.11858539931316</v>
      </c>
      <c r="E201" s="49">
        <v>60.78679614183727</v>
      </c>
      <c r="F201" s="49">
        <v>68.26297793372113</v>
      </c>
      <c r="G201" s="49">
        <v>91.23224234943373</v>
      </c>
      <c r="H201" s="49">
        <v>90.03591464897022</v>
      </c>
      <c r="I201" s="49">
        <v>92.75056885529811</v>
      </c>
    </row>
    <row r="202" spans="2:9" ht="15">
      <c r="B202" s="48">
        <v>39.498757362714414</v>
      </c>
      <c r="C202" s="49">
        <v>8.766318085164723</v>
      </c>
      <c r="D202" s="49">
        <v>58.42303487620991</v>
      </c>
      <c r="E202" s="49">
        <v>60.94651938967422</v>
      </c>
      <c r="F202" s="49">
        <v>68.4896273479215</v>
      </c>
      <c r="G202" s="49">
        <v>91.27991332683808</v>
      </c>
      <c r="H202" s="49">
        <v>90.11304223239084</v>
      </c>
      <c r="I202" s="49">
        <v>92.75056885529811</v>
      </c>
    </row>
    <row r="203" spans="2:9" ht="15">
      <c r="B203" s="48">
        <v>39.69901876471816</v>
      </c>
      <c r="C203" s="49">
        <v>8.86819606523148</v>
      </c>
      <c r="D203" s="49">
        <v>58.888345341193215</v>
      </c>
      <c r="E203" s="49">
        <v>61.08515833570598</v>
      </c>
      <c r="F203" s="49">
        <v>68.71795319286689</v>
      </c>
      <c r="G203" s="49">
        <v>91.3410734920448</v>
      </c>
      <c r="H203" s="49">
        <v>90.15349047532482</v>
      </c>
      <c r="I203" s="49">
        <v>92.75056885529811</v>
      </c>
    </row>
    <row r="204" spans="2:9" ht="15">
      <c r="B204" s="48">
        <v>39.894778294447825</v>
      </c>
      <c r="C204" s="49">
        <v>8.95978842992475</v>
      </c>
      <c r="D204" s="49">
        <v>59.11991893278087</v>
      </c>
      <c r="E204" s="49">
        <v>61.272198558660286</v>
      </c>
      <c r="F204" s="49">
        <v>68.93001943728022</v>
      </c>
      <c r="G204" s="49">
        <v>91.43891850999607</v>
      </c>
      <c r="H204" s="49">
        <v>90.18420230912088</v>
      </c>
      <c r="I204" s="49">
        <v>92.87824757491214</v>
      </c>
    </row>
    <row r="205" spans="2:9" ht="15">
      <c r="B205" s="48">
        <v>40.098380270338716</v>
      </c>
      <c r="C205" s="49">
        <v>9.064452758167231</v>
      </c>
      <c r="D205" s="49">
        <v>59.41723085764833</v>
      </c>
      <c r="E205" s="49">
        <v>61.40950140952929</v>
      </c>
      <c r="F205" s="49">
        <v>69.12981518706738</v>
      </c>
      <c r="G205" s="49">
        <v>91.55276513520418</v>
      </c>
      <c r="H205" s="49">
        <v>90.26639521572677</v>
      </c>
      <c r="I205" s="49">
        <v>92.98757334049529</v>
      </c>
    </row>
    <row r="206" spans="2:9" ht="15">
      <c r="B206" s="48">
        <v>40.298682251311845</v>
      </c>
      <c r="C206" s="49">
        <v>9.156463396537555</v>
      </c>
      <c r="D206" s="49">
        <v>59.90367250195288</v>
      </c>
      <c r="E206" s="49">
        <v>61.52764569143661</v>
      </c>
      <c r="F206" s="49">
        <v>69.27046809406518</v>
      </c>
      <c r="G206" s="49">
        <v>91.59051204785546</v>
      </c>
      <c r="H206" s="49">
        <v>90.33778155645535</v>
      </c>
      <c r="I206" s="49">
        <v>92.98757334049529</v>
      </c>
    </row>
    <row r="207" spans="2:9" ht="15">
      <c r="B207" s="48">
        <v>40.49679539715627</v>
      </c>
      <c r="C207" s="49">
        <v>9.252154800104734</v>
      </c>
      <c r="D207" s="49">
        <v>60.2457223841545</v>
      </c>
      <c r="E207" s="49">
        <v>61.70723569197419</v>
      </c>
      <c r="F207" s="49">
        <v>69.47055476729993</v>
      </c>
      <c r="G207" s="49">
        <v>91.65933705604391</v>
      </c>
      <c r="H207" s="49">
        <v>90.37502519198073</v>
      </c>
      <c r="I207" s="49">
        <v>93.07479366579263</v>
      </c>
    </row>
    <row r="208" spans="2:9" ht="15">
      <c r="B208" s="48">
        <v>40.69922954230995</v>
      </c>
      <c r="C208" s="49">
        <v>9.347102125959088</v>
      </c>
      <c r="D208" s="49">
        <v>60.508858247912386</v>
      </c>
      <c r="E208" s="49">
        <v>61.81112309106219</v>
      </c>
      <c r="F208" s="49">
        <v>69.64788392040258</v>
      </c>
      <c r="G208" s="49">
        <v>91.73824814961611</v>
      </c>
      <c r="H208" s="49">
        <v>90.45945881780371</v>
      </c>
      <c r="I208" s="49">
        <v>93.11009225354185</v>
      </c>
    </row>
    <row r="209" spans="2:9" ht="15">
      <c r="B209" s="48">
        <v>40.89980411040951</v>
      </c>
      <c r="C209" s="49">
        <v>9.439350945920767</v>
      </c>
      <c r="D209" s="49">
        <v>60.788543120380396</v>
      </c>
      <c r="E209" s="49">
        <v>62.00687123060789</v>
      </c>
      <c r="F209" s="49">
        <v>69.86710749024957</v>
      </c>
      <c r="G209" s="49">
        <v>91.85161355961621</v>
      </c>
      <c r="H209" s="49">
        <v>90.57115381984988</v>
      </c>
      <c r="I209" s="49">
        <v>93.19246396502862</v>
      </c>
    </row>
    <row r="210" spans="2:9" ht="15">
      <c r="B210" s="48">
        <v>41.0987197268495</v>
      </c>
      <c r="C210" s="49">
        <v>9.528553277880274</v>
      </c>
      <c r="D210" s="49">
        <v>61.09439375179095</v>
      </c>
      <c r="E210" s="49">
        <v>62.21455335188779</v>
      </c>
      <c r="F210" s="49">
        <v>70.1006387719506</v>
      </c>
      <c r="G210" s="49">
        <v>91.91760876687653</v>
      </c>
      <c r="H210" s="49">
        <v>90.6217416254982</v>
      </c>
      <c r="I210" s="49">
        <v>93.19246396502862</v>
      </c>
    </row>
    <row r="211" spans="2:9" ht="15">
      <c r="B211" s="48">
        <v>41.29744932415452</v>
      </c>
      <c r="C211" s="49">
        <v>9.624977436292465</v>
      </c>
      <c r="D211" s="49">
        <v>61.375196126325804</v>
      </c>
      <c r="E211" s="49">
        <v>62.441969742847306</v>
      </c>
      <c r="F211" s="49">
        <v>70.35277398048258</v>
      </c>
      <c r="G211" s="49">
        <v>91.94126048454373</v>
      </c>
      <c r="H211" s="49">
        <v>90.63196007934592</v>
      </c>
      <c r="I211" s="49">
        <v>93.33406763269275</v>
      </c>
    </row>
    <row r="212" spans="2:9" ht="15">
      <c r="B212" s="48">
        <v>41.49870935728349</v>
      </c>
      <c r="C212" s="49">
        <v>9.766993724681472</v>
      </c>
      <c r="D212" s="49">
        <v>61.65951931191812</v>
      </c>
      <c r="E212" s="49">
        <v>62.64692695048386</v>
      </c>
      <c r="F212" s="49">
        <v>70.57938345691882</v>
      </c>
      <c r="G212" s="49">
        <v>92.0142626856101</v>
      </c>
      <c r="H212" s="49">
        <v>90.70387891002068</v>
      </c>
      <c r="I212" s="49">
        <v>93.36429064175421</v>
      </c>
    </row>
    <row r="213" spans="2:9" ht="15">
      <c r="B213" s="48">
        <v>41.699795618681996</v>
      </c>
      <c r="C213" s="49">
        <v>9.860319057762265</v>
      </c>
      <c r="D213" s="49">
        <v>61.87696047939008</v>
      </c>
      <c r="E213" s="49">
        <v>62.83868168516105</v>
      </c>
      <c r="F213" s="49">
        <v>70.78319181720086</v>
      </c>
      <c r="G213" s="49">
        <v>92.12796926666466</v>
      </c>
      <c r="H213" s="49">
        <v>90.74590768097077</v>
      </c>
      <c r="I213" s="49">
        <v>93.41333691235513</v>
      </c>
    </row>
    <row r="214" spans="2:9" ht="15">
      <c r="B214" s="48">
        <v>41.897169602389326</v>
      </c>
      <c r="C214" s="49">
        <v>9.959428046427988</v>
      </c>
      <c r="D214" s="49">
        <v>62.14290138935521</v>
      </c>
      <c r="E214" s="49">
        <v>62.963459859040434</v>
      </c>
      <c r="F214" s="49">
        <v>70.91284290250096</v>
      </c>
      <c r="G214" s="49">
        <v>92.1980949345479</v>
      </c>
      <c r="H214" s="49">
        <v>90.80064891378943</v>
      </c>
      <c r="I214" s="49">
        <v>93.43364168509076</v>
      </c>
    </row>
    <row r="215" spans="2:9" ht="15">
      <c r="B215" s="48">
        <v>42.099510445758284</v>
      </c>
      <c r="C215" s="49">
        <v>10.059881073068267</v>
      </c>
      <c r="D215" s="49">
        <v>62.48014844508686</v>
      </c>
      <c r="E215" s="49">
        <v>63.11859880330609</v>
      </c>
      <c r="F215" s="49">
        <v>71.12281253427024</v>
      </c>
      <c r="G215" s="49">
        <v>92.26566410984502</v>
      </c>
      <c r="H215" s="49">
        <v>90.82242303159411</v>
      </c>
      <c r="I215" s="49">
        <v>93.61297478120761</v>
      </c>
    </row>
    <row r="216" spans="2:9" ht="15">
      <c r="B216" s="48">
        <v>42.29879885032656</v>
      </c>
      <c r="C216" s="49">
        <v>10.160209787469787</v>
      </c>
      <c r="D216" s="49">
        <v>62.705046877239575</v>
      </c>
      <c r="E216" s="49">
        <v>63.21700253119914</v>
      </c>
      <c r="F216" s="49">
        <v>71.35043176446186</v>
      </c>
      <c r="G216" s="49">
        <v>92.30189687473703</v>
      </c>
      <c r="H216" s="49">
        <v>90.86419410704882</v>
      </c>
      <c r="I216" s="49">
        <v>93.66494630530813</v>
      </c>
    </row>
    <row r="217" spans="2:9" ht="15">
      <c r="B217" s="48">
        <v>42.49999954721202</v>
      </c>
      <c r="C217" s="49">
        <v>10.258900331223392</v>
      </c>
      <c r="D217" s="49">
        <v>63.00784171278717</v>
      </c>
      <c r="E217" s="49">
        <v>63.409825918648046</v>
      </c>
      <c r="F217" s="49">
        <v>71.55589297145187</v>
      </c>
      <c r="G217" s="49">
        <v>92.40192607783071</v>
      </c>
      <c r="H217" s="49">
        <v>90.93158015471747</v>
      </c>
      <c r="I217" s="49">
        <v>93.6881247377774</v>
      </c>
    </row>
    <row r="218" spans="2:9" ht="15">
      <c r="B218" s="48">
        <v>42.69945286318517</v>
      </c>
      <c r="C218" s="49">
        <v>10.362075548858506</v>
      </c>
      <c r="D218" s="49">
        <v>63.09712890851844</v>
      </c>
      <c r="E218" s="49">
        <v>63.59585974537332</v>
      </c>
      <c r="F218" s="49">
        <v>71.77205850654661</v>
      </c>
      <c r="G218" s="49">
        <v>92.48933168143984</v>
      </c>
      <c r="H218" s="49">
        <v>91.01495197128162</v>
      </c>
      <c r="I218" s="49">
        <v>93.72969070590008</v>
      </c>
    </row>
    <row r="219" spans="2:9" ht="15">
      <c r="B219" s="48">
        <v>42.89653595408058</v>
      </c>
      <c r="C219" s="49">
        <v>10.464794802180037</v>
      </c>
      <c r="D219" s="49">
        <v>63.23516088986113</v>
      </c>
      <c r="E219" s="49">
        <v>63.77592534182857</v>
      </c>
      <c r="F219" s="49">
        <v>71.98582622300226</v>
      </c>
      <c r="G219" s="49">
        <v>92.66357472666942</v>
      </c>
      <c r="H219" s="49">
        <v>91.05485234564414</v>
      </c>
      <c r="I219" s="49">
        <v>93.79448718371034</v>
      </c>
    </row>
    <row r="220" spans="2:9" ht="15">
      <c r="B220" s="48">
        <v>43.09970953820485</v>
      </c>
      <c r="C220" s="49">
        <v>10.561003809231321</v>
      </c>
      <c r="D220" s="49">
        <v>63.43514380230404</v>
      </c>
      <c r="E220" s="49">
        <v>64.02113936271215</v>
      </c>
      <c r="F220" s="49">
        <v>72.31183048177364</v>
      </c>
      <c r="G220" s="49">
        <v>92.6751549184462</v>
      </c>
      <c r="H220" s="49">
        <v>91.12529398261115</v>
      </c>
      <c r="I220" s="49">
        <v>93.83173762779977</v>
      </c>
    </row>
    <row r="221" spans="2:9" ht="15">
      <c r="B221" s="48">
        <v>43.29960250904133</v>
      </c>
      <c r="C221" s="49">
        <v>10.656343814065256</v>
      </c>
      <c r="D221" s="49">
        <v>63.70670358224632</v>
      </c>
      <c r="E221" s="49">
        <v>64.19480944156402</v>
      </c>
      <c r="F221" s="49">
        <v>72.46331131262455</v>
      </c>
      <c r="G221" s="49">
        <v>92.77019809258236</v>
      </c>
      <c r="H221" s="49">
        <v>91.17132267792606</v>
      </c>
      <c r="I221" s="49">
        <v>93.85559902982607</v>
      </c>
    </row>
    <row r="222" spans="2:9" ht="15">
      <c r="B222" s="48">
        <v>43.49947125513457</v>
      </c>
      <c r="C222" s="49">
        <v>10.757727676883142</v>
      </c>
      <c r="D222" s="49">
        <v>64.00062993911195</v>
      </c>
      <c r="E222" s="49">
        <v>64.39678669891265</v>
      </c>
      <c r="F222" s="49">
        <v>72.64291840745501</v>
      </c>
      <c r="G222" s="49">
        <v>92.83186095369932</v>
      </c>
      <c r="H222" s="49">
        <v>91.25393114451623</v>
      </c>
      <c r="I222" s="49">
        <v>93.88233739708222</v>
      </c>
    </row>
    <row r="223" spans="2:9" ht="15">
      <c r="B223" s="48">
        <v>43.69885889140316</v>
      </c>
      <c r="C223" s="49">
        <v>10.863424277913195</v>
      </c>
      <c r="D223" s="49">
        <v>64.31980501072744</v>
      </c>
      <c r="E223" s="49">
        <v>64.53714206055776</v>
      </c>
      <c r="F223" s="49">
        <v>72.78095127150472</v>
      </c>
      <c r="G223" s="49">
        <v>92.88823968186558</v>
      </c>
      <c r="H223" s="49">
        <v>91.28780510869885</v>
      </c>
      <c r="I223" s="49">
        <v>94.00431641730037</v>
      </c>
    </row>
    <row r="224" spans="2:9" ht="15">
      <c r="B224" s="48">
        <v>43.88596309575258</v>
      </c>
      <c r="C224" s="49">
        <v>10.950140982218496</v>
      </c>
      <c r="D224" s="49">
        <v>64.59592067367853</v>
      </c>
      <c r="E224" s="49">
        <v>64.72524159191391</v>
      </c>
      <c r="F224" s="49">
        <v>72.99736047689028</v>
      </c>
      <c r="G224" s="49">
        <v>92.9290610574973</v>
      </c>
      <c r="H224" s="49">
        <v>91.3204025892319</v>
      </c>
      <c r="I224" s="49">
        <v>94.0261519950756</v>
      </c>
    </row>
    <row r="225" spans="2:9" ht="15">
      <c r="B225" s="48">
        <v>44.09392785940522</v>
      </c>
      <c r="C225" s="49">
        <v>11.065688494109772</v>
      </c>
      <c r="D225" s="49">
        <v>64.93473282393865</v>
      </c>
      <c r="E225" s="49">
        <v>64.84534014558496</v>
      </c>
      <c r="F225" s="49">
        <v>73.31398933575977</v>
      </c>
      <c r="G225" s="49">
        <v>92.97182263009618</v>
      </c>
      <c r="H225" s="49">
        <v>91.36010303575249</v>
      </c>
      <c r="I225" s="49">
        <v>94.09052813589946</v>
      </c>
    </row>
    <row r="226" spans="2:9" ht="15">
      <c r="B226" s="48">
        <v>44.29800921461026</v>
      </c>
      <c r="C226" s="49">
        <v>11.167626193939288</v>
      </c>
      <c r="D226" s="49">
        <v>65.23332704837512</v>
      </c>
      <c r="E226" s="49">
        <v>65.05839462856667</v>
      </c>
      <c r="F226" s="49">
        <v>73.56910452573997</v>
      </c>
      <c r="G226" s="49">
        <v>93.04112328851895</v>
      </c>
      <c r="H226" s="49">
        <v>91.42934145670768</v>
      </c>
      <c r="I226" s="49">
        <v>94.09052813589946</v>
      </c>
    </row>
    <row r="227" spans="2:9" ht="15">
      <c r="B227" s="48">
        <v>44.493881414802274</v>
      </c>
      <c r="C227" s="49">
        <v>11.273332980351324</v>
      </c>
      <c r="D227" s="49">
        <v>65.61985106818001</v>
      </c>
      <c r="E227" s="49">
        <v>65.1465165966001</v>
      </c>
      <c r="F227" s="49">
        <v>73.84224071557055</v>
      </c>
      <c r="G227" s="49">
        <v>93.05982180645707</v>
      </c>
      <c r="H227" s="49">
        <v>91.48475714936659</v>
      </c>
      <c r="I227" s="49">
        <v>94.11019276670893</v>
      </c>
    </row>
    <row r="228" spans="2:9" ht="15">
      <c r="B228" s="48">
        <v>44.69966836317122</v>
      </c>
      <c r="C228" s="49">
        <v>11.380244494743216</v>
      </c>
      <c r="D228" s="49">
        <v>65.90839239188415</v>
      </c>
      <c r="E228" s="49">
        <v>65.33793865643683</v>
      </c>
      <c r="F228" s="49">
        <v>74.03876690788812</v>
      </c>
      <c r="G228" s="49">
        <v>93.1062861384394</v>
      </c>
      <c r="H228" s="49">
        <v>91.48625314548255</v>
      </c>
      <c r="I228" s="49">
        <v>94.12526168314606</v>
      </c>
    </row>
    <row r="229" spans="2:9" ht="15">
      <c r="B229" s="48">
        <v>44.89691396208498</v>
      </c>
      <c r="C229" s="49">
        <v>11.478921576239996</v>
      </c>
      <c r="D229" s="49">
        <v>66.21199776914472</v>
      </c>
      <c r="E229" s="49">
        <v>65.55200855280577</v>
      </c>
      <c r="F229" s="49">
        <v>74.25970274710086</v>
      </c>
      <c r="G229" s="49">
        <v>93.11777098951752</v>
      </c>
      <c r="H229" s="49">
        <v>91.50866135394017</v>
      </c>
      <c r="I229" s="49">
        <v>94.13965512426752</v>
      </c>
    </row>
    <row r="230" spans="2:9" ht="15">
      <c r="B230" s="48">
        <v>45.09880070894147</v>
      </c>
      <c r="C230" s="49">
        <v>11.588032046550216</v>
      </c>
      <c r="D230" s="49">
        <v>66.50527074191211</v>
      </c>
      <c r="E230" s="49">
        <v>65.75342783969175</v>
      </c>
      <c r="F230" s="49">
        <v>74.46660154724272</v>
      </c>
      <c r="G230" s="49">
        <v>93.20441231912501</v>
      </c>
      <c r="H230" s="49">
        <v>91.53947021305203</v>
      </c>
      <c r="I230" s="49">
        <v>94.13965512426752</v>
      </c>
    </row>
    <row r="231" spans="2:9" ht="15">
      <c r="B231" s="48">
        <v>45.29734570584663</v>
      </c>
      <c r="C231" s="49">
        <v>11.695814439239694</v>
      </c>
      <c r="D231" s="49">
        <v>66.87961155396037</v>
      </c>
      <c r="E231" s="49">
        <v>65.89499817653854</v>
      </c>
      <c r="F231" s="49">
        <v>74.59877196407065</v>
      </c>
      <c r="G231" s="49">
        <v>93.27868281236626</v>
      </c>
      <c r="H231" s="49">
        <v>91.63005878989732</v>
      </c>
      <c r="I231" s="49">
        <v>94.19146881070638</v>
      </c>
    </row>
    <row r="232" spans="2:9" ht="15">
      <c r="B232" s="48">
        <v>45.498877480581626</v>
      </c>
      <c r="C232" s="49">
        <v>11.808145616423191</v>
      </c>
      <c r="D232" s="49">
        <v>67.18941332391074</v>
      </c>
      <c r="E232" s="49">
        <v>66.02879952385086</v>
      </c>
      <c r="F232" s="49">
        <v>74.78237596209009</v>
      </c>
      <c r="G232" s="49">
        <v>93.34172710791256</v>
      </c>
      <c r="H232" s="49">
        <v>91.64559710418823</v>
      </c>
      <c r="I232" s="49">
        <v>94.22375648878206</v>
      </c>
    </row>
    <row r="233" spans="2:9" ht="15">
      <c r="B233" s="48">
        <v>45.6999532521119</v>
      </c>
      <c r="C233" s="49">
        <v>11.921958973314148</v>
      </c>
      <c r="D233" s="49">
        <v>67.4200013425143</v>
      </c>
      <c r="E233" s="49">
        <v>66.18022719222002</v>
      </c>
      <c r="F233" s="49">
        <v>75.06915652923516</v>
      </c>
      <c r="G233" s="49">
        <v>93.38444673013332</v>
      </c>
      <c r="H233" s="49">
        <v>91.65632770706992</v>
      </c>
      <c r="I233" s="49">
        <v>94.22375648878206</v>
      </c>
    </row>
    <row r="234" spans="2:9" ht="15">
      <c r="B234" s="48">
        <v>45.89856262338345</v>
      </c>
      <c r="C234" s="49">
        <v>12.035361524223491</v>
      </c>
      <c r="D234" s="49">
        <v>67.72552142162994</v>
      </c>
      <c r="E234" s="49">
        <v>66.3746047923463</v>
      </c>
      <c r="F234" s="49">
        <v>75.30559170352761</v>
      </c>
      <c r="G234" s="49">
        <v>93.4531102633604</v>
      </c>
      <c r="H234" s="49">
        <v>91.70573468143702</v>
      </c>
      <c r="I234" s="49">
        <v>94.22375648878206</v>
      </c>
    </row>
    <row r="235" spans="2:9" ht="15">
      <c r="B235" s="48">
        <v>46.09944750900276</v>
      </c>
      <c r="C235" s="49">
        <v>12.137382168163557</v>
      </c>
      <c r="D235" s="49">
        <v>68.0997843901914</v>
      </c>
      <c r="E235" s="49">
        <v>66.51963334301344</v>
      </c>
      <c r="F235" s="49">
        <v>75.48917495155159</v>
      </c>
      <c r="G235" s="49">
        <v>93.47802719132252</v>
      </c>
      <c r="H235" s="49">
        <v>91.770267140544</v>
      </c>
      <c r="I235" s="49">
        <v>94.22375648878206</v>
      </c>
    </row>
    <row r="236" spans="2:9" ht="15">
      <c r="B236" s="48">
        <v>46.298393789689904</v>
      </c>
      <c r="C236" s="49">
        <v>12.24271475753414</v>
      </c>
      <c r="D236" s="49">
        <v>68.38300433628167</v>
      </c>
      <c r="E236" s="49">
        <v>66.73595379477445</v>
      </c>
      <c r="F236" s="49">
        <v>75.76475032127557</v>
      </c>
      <c r="G236" s="49">
        <v>93.52139027541936</v>
      </c>
      <c r="H236" s="49">
        <v>91.81037400919082</v>
      </c>
      <c r="I236" s="49">
        <v>94.23462768739104</v>
      </c>
    </row>
    <row r="237" spans="2:9" ht="15">
      <c r="B237" s="48">
        <v>46.496222833519575</v>
      </c>
      <c r="C237" s="49">
        <v>12.363159203576298</v>
      </c>
      <c r="D237" s="49">
        <v>68.66715051939616</v>
      </c>
      <c r="E237" s="49">
        <v>66.92788269240684</v>
      </c>
      <c r="F237" s="49">
        <v>75.89455865005053</v>
      </c>
      <c r="G237" s="49">
        <v>93.58192920167279</v>
      </c>
      <c r="H237" s="49">
        <v>91.89492673073948</v>
      </c>
      <c r="I237" s="49">
        <v>94.32166923103867</v>
      </c>
    </row>
    <row r="238" spans="2:9" ht="15">
      <c r="B238" s="48">
        <v>46.69882481047806</v>
      </c>
      <c r="C238" s="49">
        <v>12.47403688593972</v>
      </c>
      <c r="D238" s="49">
        <v>68.79596544935717</v>
      </c>
      <c r="E238" s="49">
        <v>67.12305390509937</v>
      </c>
      <c r="F238" s="49">
        <v>76.0549332534537</v>
      </c>
      <c r="G238" s="49">
        <v>93.61996073514604</v>
      </c>
      <c r="H238" s="49">
        <v>91.9090169897494</v>
      </c>
      <c r="I238" s="49">
        <v>94.32166923103867</v>
      </c>
    </row>
    <row r="239" spans="2:9" ht="15">
      <c r="B239" s="48">
        <v>46.89168000165805</v>
      </c>
      <c r="C239" s="49">
        <v>12.586262258962943</v>
      </c>
      <c r="D239" s="49">
        <v>69.19739071501505</v>
      </c>
      <c r="E239" s="49">
        <v>67.26411531295417</v>
      </c>
      <c r="F239" s="49">
        <v>76.16484372058883</v>
      </c>
      <c r="G239" s="49">
        <v>93.65886514169318</v>
      </c>
      <c r="H239" s="49">
        <v>91.92327684001722</v>
      </c>
      <c r="I239" s="49">
        <v>94.3743847005783</v>
      </c>
    </row>
    <row r="240" spans="2:9" ht="15">
      <c r="B240" s="48">
        <v>47.0979446001943</v>
      </c>
      <c r="C240" s="49">
        <v>12.703444474187853</v>
      </c>
      <c r="D240" s="49">
        <v>69.36924890419708</v>
      </c>
      <c r="E240" s="49">
        <v>67.41326088027614</v>
      </c>
      <c r="F240" s="49">
        <v>76.36808143297395</v>
      </c>
      <c r="G240" s="49">
        <v>93.69588715545072</v>
      </c>
      <c r="H240" s="49">
        <v>91.96910759401553</v>
      </c>
      <c r="I240" s="49">
        <v>94.43821105853192</v>
      </c>
    </row>
    <row r="241" spans="2:9" ht="15">
      <c r="B241" s="48">
        <v>47.29957525910337</v>
      </c>
      <c r="C241" s="49">
        <v>12.810113365890544</v>
      </c>
      <c r="D241" s="49">
        <v>69.64233674745873</v>
      </c>
      <c r="E241" s="49">
        <v>67.70356780097595</v>
      </c>
      <c r="F241" s="49">
        <v>76.71719156177844</v>
      </c>
      <c r="G241" s="49">
        <v>93.76316111374693</v>
      </c>
      <c r="H241" s="49">
        <v>91.99669968609032</v>
      </c>
      <c r="I241" s="49">
        <v>94.49236468838079</v>
      </c>
    </row>
    <row r="242" spans="2:9" ht="15">
      <c r="B242" s="48">
        <v>47.49934470960205</v>
      </c>
      <c r="C242" s="49">
        <v>12.921376741905855</v>
      </c>
      <c r="D242" s="49">
        <v>69.99787816078893</v>
      </c>
      <c r="E242" s="49">
        <v>67.86271291089209</v>
      </c>
      <c r="F242" s="49">
        <v>76.88740056356542</v>
      </c>
      <c r="G242" s="49">
        <v>93.80474854359655</v>
      </c>
      <c r="H242" s="49">
        <v>92.01595426901694</v>
      </c>
      <c r="I242" s="49">
        <v>94.63054398903078</v>
      </c>
    </row>
    <row r="243" spans="2:9" ht="15">
      <c r="B243" s="48">
        <v>47.69919398736983</v>
      </c>
      <c r="C243" s="49">
        <v>13.032249618329317</v>
      </c>
      <c r="D243" s="49">
        <v>70.17400304590285</v>
      </c>
      <c r="E243" s="49">
        <v>68.0607284637652</v>
      </c>
      <c r="F243" s="49">
        <v>77.09911533419844</v>
      </c>
      <c r="G243" s="49">
        <v>93.84858192650763</v>
      </c>
      <c r="H243" s="49">
        <v>92.09017155673202</v>
      </c>
      <c r="I243" s="49">
        <v>94.71357339020717</v>
      </c>
    </row>
    <row r="244" spans="2:9" ht="15">
      <c r="B244" s="48">
        <v>47.89927947986014</v>
      </c>
      <c r="C244" s="49">
        <v>13.156160223736311</v>
      </c>
      <c r="D244" s="49">
        <v>70.45838904762606</v>
      </c>
      <c r="E244" s="49">
        <v>68.19682586846675</v>
      </c>
      <c r="F244" s="49">
        <v>77.24316433101014</v>
      </c>
      <c r="G244" s="49">
        <v>93.9256910947544</v>
      </c>
      <c r="H244" s="49">
        <v>92.11381183372819</v>
      </c>
      <c r="I244" s="49">
        <v>94.71357339020717</v>
      </c>
    </row>
    <row r="245" spans="2:9" ht="15">
      <c r="B245" s="48">
        <v>48.09853830651323</v>
      </c>
      <c r="C245" s="49">
        <v>13.272635021714217</v>
      </c>
      <c r="D245" s="49">
        <v>70.73308357672134</v>
      </c>
      <c r="E245" s="49">
        <v>68.2884703479513</v>
      </c>
      <c r="F245" s="49">
        <v>77.38774595678942</v>
      </c>
      <c r="G245" s="49">
        <v>93.98748607046566</v>
      </c>
      <c r="H245" s="49">
        <v>92.19304529319092</v>
      </c>
      <c r="I245" s="49">
        <v>94.72688954532752</v>
      </c>
    </row>
    <row r="246" spans="2:9" ht="15">
      <c r="B246" s="48">
        <v>48.29969693848594</v>
      </c>
      <c r="C246" s="49">
        <v>13.389542567052906</v>
      </c>
      <c r="D246" s="49">
        <v>71.05900737547505</v>
      </c>
      <c r="E246" s="49">
        <v>68.4327014692112</v>
      </c>
      <c r="F246" s="49">
        <v>77.52960700718364</v>
      </c>
      <c r="G246" s="49">
        <v>94.01121436242848</v>
      </c>
      <c r="H246" s="49">
        <v>92.27617712167843</v>
      </c>
      <c r="I246" s="49">
        <v>94.78253160700447</v>
      </c>
    </row>
    <row r="247" spans="2:9" ht="15">
      <c r="B247" s="48">
        <v>48.499837300182875</v>
      </c>
      <c r="C247" s="49">
        <v>13.515894420785285</v>
      </c>
      <c r="D247" s="49">
        <v>71.44217385482825</v>
      </c>
      <c r="E247" s="49">
        <v>68.54416572000713</v>
      </c>
      <c r="F247" s="49">
        <v>77.68101350428554</v>
      </c>
      <c r="G247" s="49">
        <v>94.07651350076159</v>
      </c>
      <c r="H247" s="49">
        <v>92.2974988047203</v>
      </c>
      <c r="I247" s="49">
        <v>94.78333132034808</v>
      </c>
    </row>
    <row r="248" spans="2:9" ht="15">
      <c r="B248" s="48">
        <v>48.69858977196638</v>
      </c>
      <c r="C248" s="49">
        <v>13.634850814900025</v>
      </c>
      <c r="D248" s="49">
        <v>71.72309525534543</v>
      </c>
      <c r="E248" s="49">
        <v>68.69361813882898</v>
      </c>
      <c r="F248" s="49">
        <v>77.83358801177457</v>
      </c>
      <c r="G248" s="49">
        <v>94.1297450914638</v>
      </c>
      <c r="H248" s="49">
        <v>92.35063993260358</v>
      </c>
      <c r="I248" s="49">
        <v>94.83193295642079</v>
      </c>
    </row>
    <row r="249" spans="2:9" ht="15">
      <c r="B249" s="48">
        <v>48.89973310080758</v>
      </c>
      <c r="C249" s="49">
        <v>13.759660373584621</v>
      </c>
      <c r="D249" s="49">
        <v>71.92594546815185</v>
      </c>
      <c r="E249" s="49">
        <v>68.82872625518762</v>
      </c>
      <c r="F249" s="49">
        <v>77.99736640914124</v>
      </c>
      <c r="G249" s="49">
        <v>94.19157890651513</v>
      </c>
      <c r="H249" s="49">
        <v>92.39907314013043</v>
      </c>
      <c r="I249" s="49">
        <v>94.85249268929839</v>
      </c>
    </row>
    <row r="250" spans="2:9" ht="15">
      <c r="B250" s="48">
        <v>49.09159129645322</v>
      </c>
      <c r="C250" s="49">
        <v>13.885066030890986</v>
      </c>
      <c r="D250" s="49">
        <v>72.2657418696932</v>
      </c>
      <c r="E250" s="49">
        <v>69.0263956285771</v>
      </c>
      <c r="F250" s="49">
        <v>78.24240744422002</v>
      </c>
      <c r="G250" s="49">
        <v>94.23729266340911</v>
      </c>
      <c r="H250" s="49">
        <v>92.40734837772358</v>
      </c>
      <c r="I250" s="49">
        <v>94.92211510225505</v>
      </c>
    </row>
    <row r="251" spans="2:9" ht="15">
      <c r="B251" s="48">
        <v>49.29450474331956</v>
      </c>
      <c r="C251" s="49">
        <v>14.002813851512244</v>
      </c>
      <c r="D251" s="49">
        <v>72.57720829264514</v>
      </c>
      <c r="E251" s="49">
        <v>69.15827530370072</v>
      </c>
      <c r="F251" s="49">
        <v>78.36479712649358</v>
      </c>
      <c r="G251" s="49">
        <v>94.29235399963633</v>
      </c>
      <c r="H251" s="49">
        <v>92.49128965726274</v>
      </c>
      <c r="I251" s="49">
        <v>94.92211510225505</v>
      </c>
    </row>
    <row r="252" spans="2:9" ht="15">
      <c r="B252" s="48">
        <v>49.49511336787745</v>
      </c>
      <c r="C252" s="49">
        <v>14.137178098696305</v>
      </c>
      <c r="D252" s="49">
        <v>72.77979393486055</v>
      </c>
      <c r="E252" s="49">
        <v>69.33034731652494</v>
      </c>
      <c r="F252" s="49">
        <v>78.5241798352556</v>
      </c>
      <c r="G252" s="49">
        <v>94.35427191339892</v>
      </c>
      <c r="H252" s="49">
        <v>92.52529599143934</v>
      </c>
      <c r="I252" s="49">
        <v>94.94388459739419</v>
      </c>
    </row>
    <row r="253" spans="2:9" ht="15">
      <c r="B253" s="48">
        <v>49.69905375450188</v>
      </c>
      <c r="C253" s="49">
        <v>14.252419507409702</v>
      </c>
      <c r="D253" s="49">
        <v>72.98634639051367</v>
      </c>
      <c r="E253" s="49">
        <v>69.5554945238268</v>
      </c>
      <c r="F253" s="49">
        <v>78.69438515685081</v>
      </c>
      <c r="G253" s="49">
        <v>94.41452871441146</v>
      </c>
      <c r="H253" s="49">
        <v>92.61458284796763</v>
      </c>
      <c r="I253" s="49">
        <v>94.95978315046543</v>
      </c>
    </row>
    <row r="254" spans="2:9" ht="15">
      <c r="B254" s="48">
        <v>49.89998563292774</v>
      </c>
      <c r="C254" s="49">
        <v>14.388669880240608</v>
      </c>
      <c r="D254" s="49">
        <v>73.20932202381832</v>
      </c>
      <c r="E254" s="49">
        <v>69.6778483853476</v>
      </c>
      <c r="F254" s="49">
        <v>78.78162610367812</v>
      </c>
      <c r="G254" s="49">
        <v>94.46223598126242</v>
      </c>
      <c r="H254" s="49">
        <v>92.70699682647889</v>
      </c>
      <c r="I254" s="49">
        <v>95.10191854322008</v>
      </c>
    </row>
    <row r="255" spans="2:9" s="19" customFormat="1" ht="15">
      <c r="B255" s="50">
        <v>50.09401535624428</v>
      </c>
      <c r="C255" s="51">
        <v>14.510759398253061</v>
      </c>
      <c r="D255" s="51">
        <v>73.44196159583367</v>
      </c>
      <c r="E255" s="51">
        <v>69.87616041365082</v>
      </c>
      <c r="F255" s="51">
        <v>79.02017081620704</v>
      </c>
      <c r="G255" s="51">
        <v>94.51960659435824</v>
      </c>
      <c r="H255" s="51">
        <v>92.77987669048007</v>
      </c>
      <c r="I255" s="51">
        <v>95.11224289733269</v>
      </c>
    </row>
    <row r="256" spans="2:9" ht="15">
      <c r="B256" s="48">
        <v>50.297107697868675</v>
      </c>
      <c r="C256" s="49">
        <v>14.631526563561547</v>
      </c>
      <c r="D256" s="49">
        <v>73.77995772994552</v>
      </c>
      <c r="E256" s="49">
        <v>70.0485770473906</v>
      </c>
      <c r="F256" s="49">
        <v>79.26717631453343</v>
      </c>
      <c r="G256" s="49">
        <v>94.51972323243422</v>
      </c>
      <c r="H256" s="49">
        <v>92.78630473104988</v>
      </c>
      <c r="I256" s="49">
        <v>95.11224289733269</v>
      </c>
    </row>
    <row r="257" spans="2:9" ht="15">
      <c r="B257" s="48">
        <v>50.49959394377265</v>
      </c>
      <c r="C257" s="49">
        <v>14.748864407203113</v>
      </c>
      <c r="D257" s="49">
        <v>74.12175642152293</v>
      </c>
      <c r="E257" s="49">
        <v>70.20267485373147</v>
      </c>
      <c r="F257" s="49">
        <v>79.38667647276192</v>
      </c>
      <c r="G257" s="49">
        <v>94.54204615971265</v>
      </c>
      <c r="H257" s="49">
        <v>92.80488043359631</v>
      </c>
      <c r="I257" s="49">
        <v>95.25346511227592</v>
      </c>
    </row>
    <row r="258" spans="2:9" ht="15">
      <c r="B258" s="48">
        <v>50.69850434052577</v>
      </c>
      <c r="C258" s="49">
        <v>14.866908937987528</v>
      </c>
      <c r="D258" s="49">
        <v>74.42767582094665</v>
      </c>
      <c r="E258" s="49">
        <v>70.31741144083452</v>
      </c>
      <c r="F258" s="49">
        <v>79.5392492979609</v>
      </c>
      <c r="G258" s="49">
        <v>94.57212246736078</v>
      </c>
      <c r="H258" s="49">
        <v>92.84632150238782</v>
      </c>
      <c r="I258" s="49">
        <v>95.2797179485829</v>
      </c>
    </row>
    <row r="259" spans="2:9" ht="15">
      <c r="B259" s="48">
        <v>50.898946887231716</v>
      </c>
      <c r="C259" s="49">
        <v>14.988135205846872</v>
      </c>
      <c r="D259" s="49">
        <v>74.82941155870296</v>
      </c>
      <c r="E259" s="49">
        <v>70.46528436161988</v>
      </c>
      <c r="F259" s="49">
        <v>79.70035004392516</v>
      </c>
      <c r="G259" s="49">
        <v>94.63999715631027</v>
      </c>
      <c r="H259" s="49">
        <v>92.92204908314785</v>
      </c>
      <c r="I259" s="49">
        <v>95.32155157993469</v>
      </c>
    </row>
    <row r="260" spans="2:9" ht="15">
      <c r="B260" s="48">
        <v>51.09876255834647</v>
      </c>
      <c r="C260" s="49">
        <v>15.12093472737261</v>
      </c>
      <c r="D260" s="49">
        <v>74.9957583358028</v>
      </c>
      <c r="E260" s="49">
        <v>70.66423320243085</v>
      </c>
      <c r="F260" s="49">
        <v>79.8632495113508</v>
      </c>
      <c r="G260" s="49">
        <v>94.70288846307565</v>
      </c>
      <c r="H260" s="49">
        <v>92.95178383708833</v>
      </c>
      <c r="I260" s="49">
        <v>95.40993640866705</v>
      </c>
    </row>
    <row r="261" spans="2:9" ht="15">
      <c r="B261" s="48">
        <v>51.2983558401105</v>
      </c>
      <c r="C261" s="49">
        <v>15.245581165818484</v>
      </c>
      <c r="D261" s="49">
        <v>75.18877435022199</v>
      </c>
      <c r="E261" s="49">
        <v>70.79088776626688</v>
      </c>
      <c r="F261" s="49">
        <v>80.05265610848461</v>
      </c>
      <c r="G261" s="49">
        <v>94.75604795496292</v>
      </c>
      <c r="H261" s="49">
        <v>92.9848202779463</v>
      </c>
      <c r="I261" s="49">
        <v>95.4436300440761</v>
      </c>
    </row>
    <row r="262" spans="2:9" ht="15">
      <c r="B262" s="48">
        <v>51.4985829165163</v>
      </c>
      <c r="C262" s="49">
        <v>15.37370675495681</v>
      </c>
      <c r="D262" s="49">
        <v>75.49561828411704</v>
      </c>
      <c r="E262" s="49">
        <v>70.98784051547096</v>
      </c>
      <c r="F262" s="49">
        <v>80.18832313045509</v>
      </c>
      <c r="G262" s="49">
        <v>94.80722030556532</v>
      </c>
      <c r="H262" s="49">
        <v>93.02516504387211</v>
      </c>
      <c r="I262" s="49">
        <v>95.49107354554984</v>
      </c>
    </row>
    <row r="263" spans="2:9" ht="15">
      <c r="B263" s="48">
        <v>51.699765718011896</v>
      </c>
      <c r="C263" s="49">
        <v>15.500352689718621</v>
      </c>
      <c r="D263" s="49">
        <v>75.71641370776358</v>
      </c>
      <c r="E263" s="49">
        <v>71.13867294365798</v>
      </c>
      <c r="F263" s="49">
        <v>80.31694339511748</v>
      </c>
      <c r="G263" s="49">
        <v>94.859943774543</v>
      </c>
      <c r="H263" s="49">
        <v>93.06452049515062</v>
      </c>
      <c r="I263" s="49">
        <v>95.56190140318272</v>
      </c>
    </row>
    <row r="264" spans="2:9" ht="15">
      <c r="B264" s="48">
        <v>51.898243975277055</v>
      </c>
      <c r="C264" s="49">
        <v>15.63744179630403</v>
      </c>
      <c r="D264" s="49">
        <v>75.85777832138055</v>
      </c>
      <c r="E264" s="49">
        <v>71.38424332771926</v>
      </c>
      <c r="F264" s="49">
        <v>80.46506300070698</v>
      </c>
      <c r="G264" s="49">
        <v>94.90678024142903</v>
      </c>
      <c r="H264" s="49">
        <v>93.11850404390186</v>
      </c>
      <c r="I264" s="49">
        <v>95.5789310256809</v>
      </c>
    </row>
    <row r="265" spans="2:9" ht="15">
      <c r="B265" s="48">
        <v>52.09991970109479</v>
      </c>
      <c r="C265" s="49">
        <v>15.76711722054789</v>
      </c>
      <c r="D265" s="49">
        <v>76.12236543293984</v>
      </c>
      <c r="E265" s="49">
        <v>71.53345652741449</v>
      </c>
      <c r="F265" s="49">
        <v>80.64039036907839</v>
      </c>
      <c r="G265" s="49">
        <v>94.93233929792231</v>
      </c>
      <c r="H265" s="49">
        <v>93.17655592232276</v>
      </c>
      <c r="I265" s="49">
        <v>95.59768563855218</v>
      </c>
    </row>
    <row r="266" spans="2:9" ht="15">
      <c r="B266" s="48">
        <v>52.29719250814713</v>
      </c>
      <c r="C266" s="49">
        <v>15.8966216137232</v>
      </c>
      <c r="D266" s="49">
        <v>76.43389586948521</v>
      </c>
      <c r="E266" s="49">
        <v>71.72090919649554</v>
      </c>
      <c r="F266" s="49">
        <v>80.80074999232349</v>
      </c>
      <c r="G266" s="49">
        <v>94.9761237603706</v>
      </c>
      <c r="H266" s="49">
        <v>93.23451014651447</v>
      </c>
      <c r="I266" s="49">
        <v>95.66038844230359</v>
      </c>
    </row>
    <row r="267" spans="2:9" ht="15">
      <c r="B267" s="48">
        <v>52.49873384236322</v>
      </c>
      <c r="C267" s="49">
        <v>16.02784324439497</v>
      </c>
      <c r="D267" s="49">
        <v>76.66044329177022</v>
      </c>
      <c r="E267" s="49">
        <v>71.88322897339289</v>
      </c>
      <c r="F267" s="49">
        <v>81.03572466559687</v>
      </c>
      <c r="G267" s="49">
        <v>95.0088129553479</v>
      </c>
      <c r="H267" s="49">
        <v>93.24662609199918</v>
      </c>
      <c r="I267" s="49">
        <v>95.68064672049793</v>
      </c>
    </row>
    <row r="268" spans="2:9" ht="15">
      <c r="B268" s="48">
        <v>52.69965953156173</v>
      </c>
      <c r="C268" s="49">
        <v>16.153877146662968</v>
      </c>
      <c r="D268" s="49">
        <v>76.8945516460948</v>
      </c>
      <c r="E268" s="49">
        <v>72.05322718446526</v>
      </c>
      <c r="F268" s="49">
        <v>81.1974266069433</v>
      </c>
      <c r="G268" s="49">
        <v>95.04584129490752</v>
      </c>
      <c r="H268" s="49">
        <v>93.2661611510007</v>
      </c>
      <c r="I268" s="49">
        <v>95.68064672049793</v>
      </c>
    </row>
    <row r="269" spans="2:9" ht="15">
      <c r="B269" s="48">
        <v>52.894022834434224</v>
      </c>
      <c r="C269" s="49">
        <v>16.28837851355043</v>
      </c>
      <c r="D269" s="49">
        <v>77.12631525788986</v>
      </c>
      <c r="E269" s="49">
        <v>72.1417745181892</v>
      </c>
      <c r="F269" s="49">
        <v>81.4224622911603</v>
      </c>
      <c r="G269" s="49">
        <v>95.10654292210117</v>
      </c>
      <c r="H269" s="49">
        <v>93.29861605238831</v>
      </c>
      <c r="I269" s="49">
        <v>95.68064672049793</v>
      </c>
    </row>
    <row r="270" spans="2:9" ht="15">
      <c r="B270" s="48">
        <v>53.09848646576242</v>
      </c>
      <c r="C270" s="49">
        <v>16.421491183149556</v>
      </c>
      <c r="D270" s="49">
        <v>77.4086979100271</v>
      </c>
      <c r="E270" s="49">
        <v>72.25600817650856</v>
      </c>
      <c r="F270" s="49">
        <v>81.65023611425953</v>
      </c>
      <c r="G270" s="49">
        <v>95.1227657187845</v>
      </c>
      <c r="H270" s="49">
        <v>93.29861605238831</v>
      </c>
      <c r="I270" s="49">
        <v>95.68064672049793</v>
      </c>
    </row>
    <row r="271" spans="2:9" ht="15">
      <c r="B271" s="48">
        <v>53.29915713050859</v>
      </c>
      <c r="C271" s="49">
        <v>16.552904818643235</v>
      </c>
      <c r="D271" s="49">
        <v>77.71246977676225</v>
      </c>
      <c r="E271" s="49">
        <v>72.46847507363192</v>
      </c>
      <c r="F271" s="49">
        <v>81.84644571375858</v>
      </c>
      <c r="G271" s="49">
        <v>95.19257318517646</v>
      </c>
      <c r="H271" s="49">
        <v>93.29861605238831</v>
      </c>
      <c r="I271" s="49">
        <v>95.68064672049793</v>
      </c>
    </row>
    <row r="272" spans="2:9" ht="15">
      <c r="B272" s="48">
        <v>53.49887829254504</v>
      </c>
      <c r="C272" s="49">
        <v>16.691493305985613</v>
      </c>
      <c r="D272" s="49">
        <v>77.93911419550791</v>
      </c>
      <c r="E272" s="49">
        <v>72.57106750560654</v>
      </c>
      <c r="F272" s="49">
        <v>81.99525093653916</v>
      </c>
      <c r="G272" s="49">
        <v>95.24208237000705</v>
      </c>
      <c r="H272" s="49">
        <v>93.37786298578199</v>
      </c>
      <c r="I272" s="49">
        <v>95.68278185218384</v>
      </c>
    </row>
    <row r="273" spans="2:9" ht="15">
      <c r="B273" s="48">
        <v>53.69895212441691</v>
      </c>
      <c r="C273" s="49">
        <v>16.841948781393015</v>
      </c>
      <c r="D273" s="49">
        <v>78.23447182024329</v>
      </c>
      <c r="E273" s="49">
        <v>72.681648996576</v>
      </c>
      <c r="F273" s="49">
        <v>82.12856801162222</v>
      </c>
      <c r="G273" s="49">
        <v>95.29045848133364</v>
      </c>
      <c r="H273" s="49">
        <v>93.42478496655913</v>
      </c>
      <c r="I273" s="49">
        <v>95.82197481119265</v>
      </c>
    </row>
    <row r="274" spans="2:9" ht="15">
      <c r="B274" s="48">
        <v>53.899317307381175</v>
      </c>
      <c r="C274" s="49">
        <v>16.97755946009246</v>
      </c>
      <c r="D274" s="49">
        <v>78.3709453539503</v>
      </c>
      <c r="E274" s="49">
        <v>72.8201791971945</v>
      </c>
      <c r="F274" s="49">
        <v>82.23512372115012</v>
      </c>
      <c r="G274" s="49">
        <v>95.33786386063764</v>
      </c>
      <c r="H274" s="49">
        <v>93.47367271000549</v>
      </c>
      <c r="I274" s="49">
        <v>95.8264671380267</v>
      </c>
    </row>
    <row r="275" spans="2:9" ht="15">
      <c r="B275" s="48">
        <v>54.09722430373995</v>
      </c>
      <c r="C275" s="49">
        <v>17.125699838312126</v>
      </c>
      <c r="D275" s="49">
        <v>78.73905031843074</v>
      </c>
      <c r="E275" s="49">
        <v>72.9747746266922</v>
      </c>
      <c r="F275" s="49">
        <v>82.40863223160433</v>
      </c>
      <c r="G275" s="49">
        <v>95.39205516736324</v>
      </c>
      <c r="H275" s="49">
        <v>93.49528471854843</v>
      </c>
      <c r="I275" s="49">
        <v>95.8264671380267</v>
      </c>
    </row>
    <row r="276" spans="2:9" ht="15">
      <c r="B276" s="48">
        <v>54.29271769723906</v>
      </c>
      <c r="C276" s="49">
        <v>17.262601116583056</v>
      </c>
      <c r="D276" s="49">
        <v>78.93037192487908</v>
      </c>
      <c r="E276" s="49">
        <v>73.13588359649434</v>
      </c>
      <c r="F276" s="49">
        <v>82.52778043313468</v>
      </c>
      <c r="G276" s="49">
        <v>95.4501700593068</v>
      </c>
      <c r="H276" s="49">
        <v>93.52293774730066</v>
      </c>
      <c r="I276" s="49">
        <v>95.8264671380267</v>
      </c>
    </row>
    <row r="277" spans="2:9" ht="15">
      <c r="B277" s="48">
        <v>54.499481538116974</v>
      </c>
      <c r="C277" s="49">
        <v>17.402570931088288</v>
      </c>
      <c r="D277" s="49">
        <v>79.22542636859158</v>
      </c>
      <c r="E277" s="49">
        <v>73.29678968550859</v>
      </c>
      <c r="F277" s="49">
        <v>82.6098524086453</v>
      </c>
      <c r="G277" s="49">
        <v>95.48586338040828</v>
      </c>
      <c r="H277" s="49">
        <v>93.54572548819851</v>
      </c>
      <c r="I277" s="49">
        <v>95.8264671380267</v>
      </c>
    </row>
    <row r="278" spans="2:9" ht="15">
      <c r="B278" s="48">
        <v>54.69583077192177</v>
      </c>
      <c r="C278" s="49">
        <v>17.539062298363184</v>
      </c>
      <c r="D278" s="49">
        <v>79.35749694853884</v>
      </c>
      <c r="E278" s="49">
        <v>73.49548322480594</v>
      </c>
      <c r="F278" s="49">
        <v>82.81955890753078</v>
      </c>
      <c r="G278" s="49">
        <v>95.49252971419034</v>
      </c>
      <c r="H278" s="49">
        <v>93.5588652155717</v>
      </c>
      <c r="I278" s="49">
        <v>95.86855728784475</v>
      </c>
    </row>
    <row r="279" spans="2:9" ht="15">
      <c r="B279" s="48">
        <v>54.899161072402464</v>
      </c>
      <c r="C279" s="49">
        <v>17.676474096151765</v>
      </c>
      <c r="D279" s="49">
        <v>79.4958484720137</v>
      </c>
      <c r="E279" s="49">
        <v>73.67397000254671</v>
      </c>
      <c r="F279" s="49">
        <v>82.9753259200817</v>
      </c>
      <c r="G279" s="49">
        <v>95.50452621362686</v>
      </c>
      <c r="H279" s="49">
        <v>93.58131834090973</v>
      </c>
      <c r="I279" s="49">
        <v>95.86855728784475</v>
      </c>
    </row>
    <row r="280" spans="2:9" ht="15">
      <c r="B280" s="48">
        <v>55.09989292098109</v>
      </c>
      <c r="C280" s="49">
        <v>17.8501110961365</v>
      </c>
      <c r="D280" s="49">
        <v>79.78114848098343</v>
      </c>
      <c r="E280" s="49">
        <v>73.75928263976333</v>
      </c>
      <c r="F280" s="49">
        <v>83.1056353790883</v>
      </c>
      <c r="G280" s="49">
        <v>95.5299131277762</v>
      </c>
      <c r="H280" s="49">
        <v>93.68720160032514</v>
      </c>
      <c r="I280" s="49">
        <v>95.89838950693512</v>
      </c>
    </row>
    <row r="281" spans="2:9" ht="15">
      <c r="B281" s="48">
        <v>55.298913460330446</v>
      </c>
      <c r="C281" s="49">
        <v>17.99866131838027</v>
      </c>
      <c r="D281" s="49">
        <v>79.97259819752597</v>
      </c>
      <c r="E281" s="49">
        <v>73.91911944538816</v>
      </c>
      <c r="F281" s="49">
        <v>83.24663510533829</v>
      </c>
      <c r="G281" s="49">
        <v>95.57200113894376</v>
      </c>
      <c r="H281" s="49">
        <v>93.71477641379872</v>
      </c>
      <c r="I281" s="49">
        <v>95.91354368915351</v>
      </c>
    </row>
    <row r="282" spans="2:9" ht="15">
      <c r="B282" s="48">
        <v>55.49795892012043</v>
      </c>
      <c r="C282" s="49">
        <v>18.13361995666701</v>
      </c>
      <c r="D282" s="49">
        <v>80.11695199946884</v>
      </c>
      <c r="E282" s="49">
        <v>74.08877104753729</v>
      </c>
      <c r="F282" s="49">
        <v>83.46892037097217</v>
      </c>
      <c r="G282" s="49">
        <v>95.58901417848297</v>
      </c>
      <c r="H282" s="49">
        <v>93.7353813214115</v>
      </c>
      <c r="I282" s="49">
        <v>95.91354368915351</v>
      </c>
    </row>
    <row r="283" spans="2:9" ht="15">
      <c r="B283" s="48">
        <v>55.69977677000952</v>
      </c>
      <c r="C283" s="49">
        <v>18.274759108645593</v>
      </c>
      <c r="D283" s="49">
        <v>80.28983697383153</v>
      </c>
      <c r="E283" s="49">
        <v>74.23570946241031</v>
      </c>
      <c r="F283" s="49">
        <v>83.66463825888103</v>
      </c>
      <c r="G283" s="49">
        <v>95.63229432193239</v>
      </c>
      <c r="H283" s="49">
        <v>93.80281759874534</v>
      </c>
      <c r="I283" s="49">
        <v>95.96606816786178</v>
      </c>
    </row>
    <row r="284" spans="2:9" ht="15">
      <c r="B284" s="48">
        <v>55.899894298075886</v>
      </c>
      <c r="C284" s="49">
        <v>18.41874813952232</v>
      </c>
      <c r="D284" s="49">
        <v>80.51215735810128</v>
      </c>
      <c r="E284" s="49">
        <v>74.3778344395668</v>
      </c>
      <c r="F284" s="49">
        <v>83.8137009398735</v>
      </c>
      <c r="G284" s="49">
        <v>95.65940724086961</v>
      </c>
      <c r="H284" s="49">
        <v>93.91477366119584</v>
      </c>
      <c r="I284" s="49">
        <v>95.96606816786178</v>
      </c>
    </row>
    <row r="285" spans="2:9" ht="15">
      <c r="B285" s="48">
        <v>56.09656527841562</v>
      </c>
      <c r="C285" s="49">
        <v>18.566907694792214</v>
      </c>
      <c r="D285" s="49">
        <v>80.61568965137342</v>
      </c>
      <c r="E285" s="49">
        <v>74.55180924855705</v>
      </c>
      <c r="F285" s="49">
        <v>83.99397199715855</v>
      </c>
      <c r="G285" s="49">
        <v>95.76301017916516</v>
      </c>
      <c r="H285" s="49">
        <v>94.05712413074617</v>
      </c>
      <c r="I285" s="49">
        <v>95.96606816786178</v>
      </c>
    </row>
    <row r="286" spans="2:9" ht="15">
      <c r="B286" s="48">
        <v>56.299036569350456</v>
      </c>
      <c r="C286" s="49">
        <v>18.70226654795804</v>
      </c>
      <c r="D286" s="49">
        <v>80.92563054921932</v>
      </c>
      <c r="E286" s="49">
        <v>74.70043982839869</v>
      </c>
      <c r="F286" s="49">
        <v>84.12886176553782</v>
      </c>
      <c r="G286" s="49">
        <v>95.79727467743898</v>
      </c>
      <c r="H286" s="49">
        <v>94.0867691939293</v>
      </c>
      <c r="I286" s="49">
        <v>95.98452342049964</v>
      </c>
    </row>
    <row r="287" spans="2:9" ht="15">
      <c r="B287" s="48">
        <v>56.4997077985156</v>
      </c>
      <c r="C287" s="49">
        <v>18.855912313286794</v>
      </c>
      <c r="D287" s="49">
        <v>81.12568228212267</v>
      </c>
      <c r="E287" s="49">
        <v>74.81885629010327</v>
      </c>
      <c r="F287" s="49">
        <v>84.31385526395701</v>
      </c>
      <c r="G287" s="49">
        <v>95.81762855238601</v>
      </c>
      <c r="H287" s="49">
        <v>94.10482378347237</v>
      </c>
      <c r="I287" s="49">
        <v>95.98452342049964</v>
      </c>
    </row>
    <row r="288" spans="2:9" ht="15">
      <c r="B288" s="48">
        <v>56.69791842973087</v>
      </c>
      <c r="C288" s="49">
        <v>18.987544107777328</v>
      </c>
      <c r="D288" s="49">
        <v>81.34787531321099</v>
      </c>
      <c r="E288" s="49">
        <v>75.01982992391227</v>
      </c>
      <c r="F288" s="49">
        <v>84.43805388128398</v>
      </c>
      <c r="G288" s="49">
        <v>95.84714594664676</v>
      </c>
      <c r="H288" s="49">
        <v>94.19916821856093</v>
      </c>
      <c r="I288" s="49">
        <v>95.98452342049964</v>
      </c>
    </row>
    <row r="289" spans="2:9" ht="15">
      <c r="B289" s="48">
        <v>56.89981597874708</v>
      </c>
      <c r="C289" s="49">
        <v>19.154141276211128</v>
      </c>
      <c r="D289" s="49">
        <v>81.61000077440738</v>
      </c>
      <c r="E289" s="49">
        <v>75.13697080092685</v>
      </c>
      <c r="F289" s="49">
        <v>84.57163667802229</v>
      </c>
      <c r="G289" s="49">
        <v>95.90093367601439</v>
      </c>
      <c r="H289" s="49">
        <v>94.20022265717087</v>
      </c>
      <c r="I289" s="49">
        <v>95.98452342049964</v>
      </c>
    </row>
    <row r="290" spans="2:9" ht="15">
      <c r="B290" s="48">
        <v>57.098051757574005</v>
      </c>
      <c r="C290" s="49">
        <v>19.294344090183795</v>
      </c>
      <c r="D290" s="49">
        <v>81.81026756822916</v>
      </c>
      <c r="E290" s="49">
        <v>75.27117822979842</v>
      </c>
      <c r="F290" s="49">
        <v>84.73483744093944</v>
      </c>
      <c r="G290" s="49">
        <v>95.93959825273846</v>
      </c>
      <c r="H290" s="49">
        <v>94.22548206646503</v>
      </c>
      <c r="I290" s="49">
        <v>96.02012624593065</v>
      </c>
    </row>
    <row r="291" spans="2:9" ht="15">
      <c r="B291" s="48">
        <v>57.297670445472846</v>
      </c>
      <c r="C291" s="49">
        <v>19.437879547733854</v>
      </c>
      <c r="D291" s="49">
        <v>82.02441685316568</v>
      </c>
      <c r="E291" s="49">
        <v>75.36631845979088</v>
      </c>
      <c r="F291" s="49">
        <v>84.89168916059869</v>
      </c>
      <c r="G291" s="49">
        <v>95.95710658368753</v>
      </c>
      <c r="H291" s="49">
        <v>94.2425498398849</v>
      </c>
      <c r="I291" s="49">
        <v>96.03814936474475</v>
      </c>
    </row>
    <row r="292" spans="2:9" ht="15">
      <c r="B292" s="48">
        <v>57.49902064181563</v>
      </c>
      <c r="C292" s="49">
        <v>19.59513776708913</v>
      </c>
      <c r="D292" s="49">
        <v>82.23397574642898</v>
      </c>
      <c r="E292" s="49">
        <v>75.50790129401094</v>
      </c>
      <c r="F292" s="49">
        <v>85.07599718827989</v>
      </c>
      <c r="G292" s="49">
        <v>95.97564901349448</v>
      </c>
      <c r="H292" s="49">
        <v>94.24727116840424</v>
      </c>
      <c r="I292" s="49">
        <v>96.0776449292622</v>
      </c>
    </row>
    <row r="293" spans="2:9" ht="15">
      <c r="B293" s="48">
        <v>57.699699802004055</v>
      </c>
      <c r="C293" s="49">
        <v>19.749395218792174</v>
      </c>
      <c r="D293" s="49">
        <v>82.42255982148964</v>
      </c>
      <c r="E293" s="49">
        <v>75.6192216331322</v>
      </c>
      <c r="F293" s="49">
        <v>85.17642206266729</v>
      </c>
      <c r="G293" s="49">
        <v>96.05493167633418</v>
      </c>
      <c r="H293" s="49">
        <v>94.28352275861457</v>
      </c>
      <c r="I293" s="49">
        <v>96.0776449292622</v>
      </c>
    </row>
    <row r="294" spans="2:9" ht="15">
      <c r="B294" s="48">
        <v>57.89946889702574</v>
      </c>
      <c r="C294" s="49">
        <v>19.9001955772397</v>
      </c>
      <c r="D294" s="49">
        <v>82.55926321305385</v>
      </c>
      <c r="E294" s="49">
        <v>75.71127389560728</v>
      </c>
      <c r="F294" s="49">
        <v>85.27050140127467</v>
      </c>
      <c r="G294" s="49">
        <v>96.07473864413627</v>
      </c>
      <c r="H294" s="49">
        <v>94.28352275861457</v>
      </c>
      <c r="I294" s="49">
        <v>96.0776449292622</v>
      </c>
    </row>
    <row r="295" spans="2:9" ht="15">
      <c r="B295" s="48">
        <v>58.098966624601786</v>
      </c>
      <c r="C295" s="49">
        <v>20.045642001118164</v>
      </c>
      <c r="D295" s="49">
        <v>82.72989610706475</v>
      </c>
      <c r="E295" s="49">
        <v>75.92995645382942</v>
      </c>
      <c r="F295" s="49">
        <v>85.39294256653483</v>
      </c>
      <c r="G295" s="49">
        <v>96.10890970107687</v>
      </c>
      <c r="H295" s="49">
        <v>94.28352275861457</v>
      </c>
      <c r="I295" s="49">
        <v>96.0776449292622</v>
      </c>
    </row>
    <row r="296" spans="2:9" ht="15">
      <c r="B296" s="48">
        <v>58.2991081333226</v>
      </c>
      <c r="C296" s="49">
        <v>20.208246072739353</v>
      </c>
      <c r="D296" s="49">
        <v>82.8785373377436</v>
      </c>
      <c r="E296" s="49">
        <v>76.04555190425133</v>
      </c>
      <c r="F296" s="49">
        <v>85.5117436674417</v>
      </c>
      <c r="G296" s="49">
        <v>96.15505458023597</v>
      </c>
      <c r="H296" s="49">
        <v>94.29206233399368</v>
      </c>
      <c r="I296" s="49">
        <v>96.0776449292622</v>
      </c>
    </row>
    <row r="297" spans="2:9" ht="15">
      <c r="B297" s="48">
        <v>58.49584139523248</v>
      </c>
      <c r="C297" s="49">
        <v>20.353486866366097</v>
      </c>
      <c r="D297" s="49">
        <v>83.05658706872926</v>
      </c>
      <c r="E297" s="49">
        <v>76.18731963468773</v>
      </c>
      <c r="F297" s="49">
        <v>85.70025289772511</v>
      </c>
      <c r="G297" s="49">
        <v>96.21587947781593</v>
      </c>
      <c r="H297" s="49">
        <v>94.31660118523261</v>
      </c>
      <c r="I297" s="49">
        <v>96.0776449292622</v>
      </c>
    </row>
    <row r="298" spans="2:9" ht="15">
      <c r="B298" s="48">
        <v>58.69760961603695</v>
      </c>
      <c r="C298" s="49">
        <v>20.511163765031622</v>
      </c>
      <c r="D298" s="49">
        <v>83.2053155508059</v>
      </c>
      <c r="E298" s="49">
        <v>76.33190183359048</v>
      </c>
      <c r="F298" s="49">
        <v>85.86604877167255</v>
      </c>
      <c r="G298" s="49">
        <v>96.24053603097175</v>
      </c>
      <c r="H298" s="49">
        <v>94.31660118523261</v>
      </c>
      <c r="I298" s="49">
        <v>96.11130276987369</v>
      </c>
    </row>
    <row r="299" spans="2:9" ht="15">
      <c r="B299" s="48">
        <v>58.898129668087336</v>
      </c>
      <c r="C299" s="49">
        <v>20.653295594136367</v>
      </c>
      <c r="D299" s="49">
        <v>83.31529538348177</v>
      </c>
      <c r="E299" s="49">
        <v>76.4978367585381</v>
      </c>
      <c r="F299" s="49">
        <v>86.0560873833321</v>
      </c>
      <c r="G299" s="49">
        <v>96.27131820796959</v>
      </c>
      <c r="H299" s="49">
        <v>94.32890562462032</v>
      </c>
      <c r="I299" s="49">
        <v>96.11130276987369</v>
      </c>
    </row>
    <row r="300" spans="2:9" ht="15">
      <c r="B300" s="48">
        <v>59.09841220472963</v>
      </c>
      <c r="C300" s="49">
        <v>20.819386880705157</v>
      </c>
      <c r="D300" s="49">
        <v>83.63849030034537</v>
      </c>
      <c r="E300" s="49">
        <v>76.59190970497558</v>
      </c>
      <c r="F300" s="49">
        <v>86.09567456198425</v>
      </c>
      <c r="G300" s="49">
        <v>96.29892011021154</v>
      </c>
      <c r="H300" s="49">
        <v>94.35008069454999</v>
      </c>
      <c r="I300" s="49">
        <v>96.27082568685536</v>
      </c>
    </row>
    <row r="301" spans="2:9" ht="15">
      <c r="B301" s="48">
        <v>59.29429942046732</v>
      </c>
      <c r="C301" s="49">
        <v>20.97753004444209</v>
      </c>
      <c r="D301" s="49">
        <v>83.73678972932463</v>
      </c>
      <c r="E301" s="49">
        <v>76.7142793323464</v>
      </c>
      <c r="F301" s="49">
        <v>86.23497256564379</v>
      </c>
      <c r="G301" s="49">
        <v>96.34166242811953</v>
      </c>
      <c r="H301" s="49">
        <v>94.37171957077027</v>
      </c>
      <c r="I301" s="49">
        <v>96.28168321679208</v>
      </c>
    </row>
    <row r="302" spans="2:9" ht="15">
      <c r="B302" s="48">
        <v>59.49658520993044</v>
      </c>
      <c r="C302" s="49">
        <v>21.137740185272698</v>
      </c>
      <c r="D302" s="49">
        <v>83.98328398428076</v>
      </c>
      <c r="E302" s="49">
        <v>76.86548091558457</v>
      </c>
      <c r="F302" s="49">
        <v>86.47502225547785</v>
      </c>
      <c r="G302" s="49">
        <v>96.36355500184798</v>
      </c>
      <c r="H302" s="49">
        <v>94.3861194644672</v>
      </c>
      <c r="I302" s="49">
        <v>96.3546431074909</v>
      </c>
    </row>
    <row r="303" spans="2:9" ht="15">
      <c r="B303" s="48">
        <v>59.69907496886847</v>
      </c>
      <c r="C303" s="49">
        <v>21.29616146234815</v>
      </c>
      <c r="D303" s="49">
        <v>84.13694149326116</v>
      </c>
      <c r="E303" s="49">
        <v>77.0169984329277</v>
      </c>
      <c r="F303" s="49">
        <v>86.69688601422557</v>
      </c>
      <c r="G303" s="49">
        <v>96.3715425559503</v>
      </c>
      <c r="H303" s="49">
        <v>94.41141210154728</v>
      </c>
      <c r="I303" s="49">
        <v>96.3546431074909</v>
      </c>
    </row>
    <row r="304" spans="2:9" ht="15">
      <c r="B304" s="48">
        <v>59.898216039090386</v>
      </c>
      <c r="C304" s="49">
        <v>21.451922289769556</v>
      </c>
      <c r="D304" s="49">
        <v>84.26114322397878</v>
      </c>
      <c r="E304" s="49">
        <v>77.14777206785854</v>
      </c>
      <c r="F304" s="49">
        <v>86.87294413882006</v>
      </c>
      <c r="G304" s="49">
        <v>96.40397916971997</v>
      </c>
      <c r="H304" s="49">
        <v>94.41746746758419</v>
      </c>
      <c r="I304" s="49">
        <v>96.3546431074909</v>
      </c>
    </row>
    <row r="305" spans="2:9" ht="15">
      <c r="B305" s="48">
        <v>60.09997222450298</v>
      </c>
      <c r="C305" s="49">
        <v>21.609039519531237</v>
      </c>
      <c r="D305" s="49">
        <v>84.51770861453456</v>
      </c>
      <c r="E305" s="49">
        <v>77.34729589787379</v>
      </c>
      <c r="F305" s="49">
        <v>87.02745141719996</v>
      </c>
      <c r="G305" s="49">
        <v>96.42628330754978</v>
      </c>
      <c r="H305" s="49">
        <v>94.45837249308573</v>
      </c>
      <c r="I305" s="49">
        <v>96.37850361238999</v>
      </c>
    </row>
    <row r="306" spans="2:9" ht="15">
      <c r="B306" s="48">
        <v>60.29932174719909</v>
      </c>
      <c r="C306" s="49">
        <v>21.770800126853487</v>
      </c>
      <c r="D306" s="49">
        <v>84.69864222891007</v>
      </c>
      <c r="E306" s="49">
        <v>77.46556599745855</v>
      </c>
      <c r="F306" s="49">
        <v>87.11239869400644</v>
      </c>
      <c r="G306" s="49">
        <v>96.45432213740573</v>
      </c>
      <c r="H306" s="49">
        <v>94.56138125448769</v>
      </c>
      <c r="I306" s="49">
        <v>96.37850361238999</v>
      </c>
    </row>
    <row r="307" spans="2:9" ht="15">
      <c r="B307" s="48">
        <v>60.497695601634646</v>
      </c>
      <c r="C307" s="49">
        <v>21.921594384998066</v>
      </c>
      <c r="D307" s="49">
        <v>84.9519627853804</v>
      </c>
      <c r="E307" s="49">
        <v>77.58461628274556</v>
      </c>
      <c r="F307" s="49">
        <v>87.2552864563044</v>
      </c>
      <c r="G307" s="49">
        <v>96.47066869960295</v>
      </c>
      <c r="H307" s="49">
        <v>94.58858231914147</v>
      </c>
      <c r="I307" s="49">
        <v>96.37850361238999</v>
      </c>
    </row>
    <row r="308" spans="2:9" ht="15">
      <c r="B308" s="48">
        <v>60.69974246409453</v>
      </c>
      <c r="C308" s="49">
        <v>22.09451644470135</v>
      </c>
      <c r="D308" s="49">
        <v>85.10264273780213</v>
      </c>
      <c r="E308" s="49">
        <v>77.70059336350462</v>
      </c>
      <c r="F308" s="49">
        <v>87.3977953934186</v>
      </c>
      <c r="G308" s="49">
        <v>96.49275661981356</v>
      </c>
      <c r="H308" s="49">
        <v>94.61467245909448</v>
      </c>
      <c r="I308" s="49">
        <v>96.37850361238999</v>
      </c>
    </row>
    <row r="309" spans="2:9" ht="15">
      <c r="B309" s="48">
        <v>60.897879541105205</v>
      </c>
      <c r="C309" s="49">
        <v>22.25490799234325</v>
      </c>
      <c r="D309" s="49">
        <v>85.3874419996001</v>
      </c>
      <c r="E309" s="49">
        <v>77.80800061393599</v>
      </c>
      <c r="F309" s="49">
        <v>87.54917796911083</v>
      </c>
      <c r="G309" s="49">
        <v>96.54239355710416</v>
      </c>
      <c r="H309" s="49">
        <v>94.63091968342874</v>
      </c>
      <c r="I309" s="49">
        <v>96.37850361238999</v>
      </c>
    </row>
    <row r="310" spans="2:9" ht="15">
      <c r="B310" s="48">
        <v>61.09875803762833</v>
      </c>
      <c r="C310" s="49">
        <v>22.41028269009002</v>
      </c>
      <c r="D310" s="49">
        <v>85.54632050168631</v>
      </c>
      <c r="E310" s="49">
        <v>77.97911683734091</v>
      </c>
      <c r="F310" s="49">
        <v>87.64960038875023</v>
      </c>
      <c r="G310" s="49">
        <v>96.54649631905329</v>
      </c>
      <c r="H310" s="49">
        <v>94.63091968342874</v>
      </c>
      <c r="I310" s="49">
        <v>96.37850361238999</v>
      </c>
    </row>
    <row r="311" spans="2:9" ht="15">
      <c r="B311" s="48">
        <v>61.29915217668947</v>
      </c>
      <c r="C311" s="49">
        <v>22.570553568319706</v>
      </c>
      <c r="D311" s="49">
        <v>85.75639037637517</v>
      </c>
      <c r="E311" s="49">
        <v>78.09582933465761</v>
      </c>
      <c r="F311" s="49">
        <v>87.81925194502918</v>
      </c>
      <c r="G311" s="49">
        <v>96.57746078830615</v>
      </c>
      <c r="H311" s="49">
        <v>94.72575919861747</v>
      </c>
      <c r="I311" s="49">
        <v>96.47778014954467</v>
      </c>
    </row>
    <row r="312" spans="2:9" ht="15">
      <c r="B312" s="48">
        <v>61.49660666199603</v>
      </c>
      <c r="C312" s="49">
        <v>22.736231694701775</v>
      </c>
      <c r="D312" s="49">
        <v>85.88661592366394</v>
      </c>
      <c r="E312" s="49">
        <v>78.18944966072257</v>
      </c>
      <c r="F312" s="49">
        <v>87.94830606634899</v>
      </c>
      <c r="G312" s="49">
        <v>96.59845137024917</v>
      </c>
      <c r="H312" s="49">
        <v>94.7448480602383</v>
      </c>
      <c r="I312" s="49">
        <v>96.47778014954467</v>
      </c>
    </row>
    <row r="313" spans="2:9" ht="15">
      <c r="B313" s="48">
        <v>61.697478258739885</v>
      </c>
      <c r="C313" s="49">
        <v>22.903253345833043</v>
      </c>
      <c r="D313" s="49">
        <v>86.07498282145426</v>
      </c>
      <c r="E313" s="49">
        <v>78.26700824730008</v>
      </c>
      <c r="F313" s="49">
        <v>88.16960525676413</v>
      </c>
      <c r="G313" s="49">
        <v>96.61800887736966</v>
      </c>
      <c r="H313" s="49">
        <v>94.76021469641006</v>
      </c>
      <c r="I313" s="49">
        <v>96.47778014954467</v>
      </c>
    </row>
    <row r="314" spans="2:9" ht="15">
      <c r="B314" s="48">
        <v>61.897858915543964</v>
      </c>
      <c r="C314" s="49">
        <v>23.075131700956884</v>
      </c>
      <c r="D314" s="49">
        <v>86.25778954932228</v>
      </c>
      <c r="E314" s="49">
        <v>78.39633743642355</v>
      </c>
      <c r="F314" s="49">
        <v>88.3246979603416</v>
      </c>
      <c r="G314" s="49">
        <v>96.61910675804904</v>
      </c>
      <c r="H314" s="49">
        <v>94.81214624626051</v>
      </c>
      <c r="I314" s="49">
        <v>96.49821713388098</v>
      </c>
    </row>
    <row r="315" spans="2:9" ht="15">
      <c r="B315" s="48">
        <v>62.093235306948614</v>
      </c>
      <c r="C315" s="49">
        <v>23.24260585780894</v>
      </c>
      <c r="D315" s="49">
        <v>86.41010977490272</v>
      </c>
      <c r="E315" s="49">
        <v>78.48172367207331</v>
      </c>
      <c r="F315" s="49">
        <v>88.37979256654786</v>
      </c>
      <c r="G315" s="49">
        <v>96.63889624889768</v>
      </c>
      <c r="H315" s="49">
        <v>94.83458904150663</v>
      </c>
      <c r="I315" s="49">
        <v>96.49821713388098</v>
      </c>
    </row>
    <row r="316" spans="2:9" ht="15">
      <c r="B316" s="48">
        <v>62.29914878327633</v>
      </c>
      <c r="C316" s="49">
        <v>23.40740878597066</v>
      </c>
      <c r="D316" s="49">
        <v>86.59811244942057</v>
      </c>
      <c r="E316" s="49">
        <v>78.59952422762154</v>
      </c>
      <c r="F316" s="49">
        <v>88.47758294720867</v>
      </c>
      <c r="G316" s="49">
        <v>96.6884890081635</v>
      </c>
      <c r="H316" s="49">
        <v>94.86901493865932</v>
      </c>
      <c r="I316" s="49">
        <v>96.49821713388098</v>
      </c>
    </row>
    <row r="317" spans="2:9" ht="15">
      <c r="B317" s="48">
        <v>62.499907634979834</v>
      </c>
      <c r="C317" s="49">
        <v>23.575030364953655</v>
      </c>
      <c r="D317" s="49">
        <v>86.7579987156301</v>
      </c>
      <c r="E317" s="49">
        <v>78.7405085636808</v>
      </c>
      <c r="F317" s="49">
        <v>88.57035601633496</v>
      </c>
      <c r="G317" s="49">
        <v>96.7234320968798</v>
      </c>
      <c r="H317" s="49">
        <v>94.86901493865932</v>
      </c>
      <c r="I317" s="49">
        <v>96.49821713388098</v>
      </c>
    </row>
    <row r="318" spans="2:9" ht="15">
      <c r="B318" s="48">
        <v>62.69908088938831</v>
      </c>
      <c r="C318" s="49">
        <v>23.74354540082422</v>
      </c>
      <c r="D318" s="49">
        <v>86.91743272464275</v>
      </c>
      <c r="E318" s="49">
        <v>78.92481745365029</v>
      </c>
      <c r="F318" s="49">
        <v>88.76205483149292</v>
      </c>
      <c r="G318" s="49">
        <v>96.78078259759795</v>
      </c>
      <c r="H318" s="49">
        <v>94.91556011906435</v>
      </c>
      <c r="I318" s="49">
        <v>96.49821713388098</v>
      </c>
    </row>
    <row r="319" spans="2:9" ht="15">
      <c r="B319" s="48">
        <v>62.89429900908194</v>
      </c>
      <c r="C319" s="49">
        <v>23.912799454804535</v>
      </c>
      <c r="D319" s="49">
        <v>87.0765650565782</v>
      </c>
      <c r="E319" s="49">
        <v>79.03553475435335</v>
      </c>
      <c r="F319" s="49">
        <v>88.85422554698681</v>
      </c>
      <c r="G319" s="49">
        <v>96.83189283228684</v>
      </c>
      <c r="H319" s="49">
        <v>94.99370633243237</v>
      </c>
      <c r="I319" s="49">
        <v>96.67787073783084</v>
      </c>
    </row>
    <row r="320" spans="2:9" ht="15">
      <c r="B320" s="48">
        <v>63.09945210699805</v>
      </c>
      <c r="C320" s="49">
        <v>24.08278474195602</v>
      </c>
      <c r="D320" s="49">
        <v>87.23982349694231</v>
      </c>
      <c r="E320" s="49">
        <v>79.19646410889044</v>
      </c>
      <c r="F320" s="49">
        <v>88.99557103876784</v>
      </c>
      <c r="G320" s="49">
        <v>96.8529991248411</v>
      </c>
      <c r="H320" s="49">
        <v>94.99927210156805</v>
      </c>
      <c r="I320" s="49">
        <v>96.69213934907691</v>
      </c>
    </row>
    <row r="321" spans="2:9" ht="15">
      <c r="B321" s="48">
        <v>63.299442501388306</v>
      </c>
      <c r="C321" s="49">
        <v>24.25407121537784</v>
      </c>
      <c r="D321" s="49">
        <v>87.42682571042086</v>
      </c>
      <c r="E321" s="49">
        <v>79.29434459346096</v>
      </c>
      <c r="F321" s="49">
        <v>89.12643689045728</v>
      </c>
      <c r="G321" s="49">
        <v>96.88741464754955</v>
      </c>
      <c r="H321" s="49">
        <v>95.03720311978955</v>
      </c>
      <c r="I321" s="49">
        <v>96.69379923927963</v>
      </c>
    </row>
    <row r="322" spans="2:9" ht="15">
      <c r="B322" s="48">
        <v>63.49132503901887</v>
      </c>
      <c r="C322" s="49">
        <v>24.433887346389575</v>
      </c>
      <c r="D322" s="49">
        <v>87.54892164647477</v>
      </c>
      <c r="E322" s="49">
        <v>79.42079717656523</v>
      </c>
      <c r="F322" s="49">
        <v>89.23212340272373</v>
      </c>
      <c r="G322" s="49">
        <v>96.92839328474305</v>
      </c>
      <c r="H322" s="49">
        <v>95.13303145220861</v>
      </c>
      <c r="I322" s="49">
        <v>96.70044989195851</v>
      </c>
    </row>
    <row r="323" spans="2:9" ht="15">
      <c r="B323" s="48">
        <v>63.69728438717299</v>
      </c>
      <c r="C323" s="49">
        <v>24.60777035782591</v>
      </c>
      <c r="D323" s="49">
        <v>87.71419526382962</v>
      </c>
      <c r="E323" s="49">
        <v>79.56352024426225</v>
      </c>
      <c r="F323" s="49">
        <v>89.38878839814303</v>
      </c>
      <c r="G323" s="49">
        <v>96.9539277046055</v>
      </c>
      <c r="H323" s="49">
        <v>95.14382758275323</v>
      </c>
      <c r="I323" s="49">
        <v>96.70302018433718</v>
      </c>
    </row>
    <row r="324" spans="2:9" ht="15">
      <c r="B324" s="48">
        <v>63.895610175368795</v>
      </c>
      <c r="C324" s="49">
        <v>24.77976368112048</v>
      </c>
      <c r="D324" s="49">
        <v>87.80154448453992</v>
      </c>
      <c r="E324" s="49">
        <v>79.733195196842</v>
      </c>
      <c r="F324" s="49">
        <v>89.59014414140206</v>
      </c>
      <c r="G324" s="49">
        <v>96.96381367943671</v>
      </c>
      <c r="H324" s="49">
        <v>95.20362517040823</v>
      </c>
      <c r="I324" s="49">
        <v>97.01646320459693</v>
      </c>
    </row>
    <row r="325" spans="2:9" ht="15">
      <c r="B325" s="48">
        <v>64.09719411816353</v>
      </c>
      <c r="C325" s="49">
        <v>24.944629957026866</v>
      </c>
      <c r="D325" s="49">
        <v>87.84552004935526</v>
      </c>
      <c r="E325" s="49">
        <v>79.95353210570931</v>
      </c>
      <c r="F325" s="49">
        <v>89.73263845032069</v>
      </c>
      <c r="G325" s="49">
        <v>96.99823618141974</v>
      </c>
      <c r="H325" s="49">
        <v>95.33084200065026</v>
      </c>
      <c r="I325" s="49">
        <v>97.02420922381964</v>
      </c>
    </row>
    <row r="326" spans="2:9" ht="15">
      <c r="B326" s="48">
        <v>64.29460815663167</v>
      </c>
      <c r="C326" s="49">
        <v>25.120627875694044</v>
      </c>
      <c r="D326" s="49">
        <v>87.91743049113333</v>
      </c>
      <c r="E326" s="49">
        <v>80.07958118783742</v>
      </c>
      <c r="F326" s="49">
        <v>89.76848505877042</v>
      </c>
      <c r="G326" s="49">
        <v>97.0208412081124</v>
      </c>
      <c r="H326" s="49">
        <v>95.3516646937646</v>
      </c>
      <c r="I326" s="49">
        <v>97.02420922381964</v>
      </c>
    </row>
    <row r="327" spans="2:9" ht="15">
      <c r="B327" s="48">
        <v>64.498756182264</v>
      </c>
      <c r="C327" s="49">
        <v>25.295171350039734</v>
      </c>
      <c r="D327" s="49">
        <v>88.12507499092082</v>
      </c>
      <c r="E327" s="49">
        <v>80.17847233945633</v>
      </c>
      <c r="F327" s="49">
        <v>89.83791704739792</v>
      </c>
      <c r="G327" s="49">
        <v>97.04517939953095</v>
      </c>
      <c r="H327" s="49">
        <v>95.35488461702369</v>
      </c>
      <c r="I327" s="49">
        <v>97.0306937858781</v>
      </c>
    </row>
    <row r="328" spans="2:9" ht="15">
      <c r="B328" s="48">
        <v>64.69943822821884</v>
      </c>
      <c r="C328" s="49">
        <v>25.46257561393926</v>
      </c>
      <c r="D328" s="49">
        <v>88.3317079130505</v>
      </c>
      <c r="E328" s="49">
        <v>80.30817287770614</v>
      </c>
      <c r="F328" s="49">
        <v>89.91841327577752</v>
      </c>
      <c r="G328" s="49">
        <v>97.10047627384841</v>
      </c>
      <c r="H328" s="49">
        <v>95.40701438395575</v>
      </c>
      <c r="I328" s="49">
        <v>97.05742537886238</v>
      </c>
    </row>
    <row r="329" spans="2:9" ht="15">
      <c r="B329" s="48">
        <v>64.89967720149738</v>
      </c>
      <c r="C329" s="49">
        <v>25.63624920019304</v>
      </c>
      <c r="D329" s="49">
        <v>88.47456900593062</v>
      </c>
      <c r="E329" s="49">
        <v>80.49198031723074</v>
      </c>
      <c r="F329" s="49">
        <v>90.05644909350403</v>
      </c>
      <c r="G329" s="49">
        <v>97.10132203856114</v>
      </c>
      <c r="H329" s="49">
        <v>95.41283700506932</v>
      </c>
      <c r="I329" s="49">
        <v>97.05742537886238</v>
      </c>
    </row>
    <row r="330" spans="2:9" ht="15">
      <c r="B330" s="48">
        <v>65.09633305527626</v>
      </c>
      <c r="C330" s="49">
        <v>25.8143186228109</v>
      </c>
      <c r="D330" s="49">
        <v>88.61399847131314</v>
      </c>
      <c r="E330" s="49">
        <v>80.65099845243</v>
      </c>
      <c r="F330" s="49">
        <v>90.12805885476142</v>
      </c>
      <c r="G330" s="49">
        <v>97.14565236996826</v>
      </c>
      <c r="H330" s="49">
        <v>95.41283700506932</v>
      </c>
      <c r="I330" s="49">
        <v>97.07204572467897</v>
      </c>
    </row>
    <row r="331" spans="2:9" ht="15">
      <c r="B331" s="48">
        <v>65.29936399616636</v>
      </c>
      <c r="C331" s="49">
        <v>25.99942434879366</v>
      </c>
      <c r="D331" s="49">
        <v>88.76089473545493</v>
      </c>
      <c r="E331" s="49">
        <v>80.74723210048276</v>
      </c>
      <c r="F331" s="49">
        <v>90.17821959726754</v>
      </c>
      <c r="G331" s="49">
        <v>97.17876647446674</v>
      </c>
      <c r="H331" s="49">
        <v>95.4613205840947</v>
      </c>
      <c r="I331" s="49">
        <v>97.07204572467897</v>
      </c>
    </row>
    <row r="332" spans="2:9" ht="15">
      <c r="B332" s="48">
        <v>65.49992443653386</v>
      </c>
      <c r="C332" s="49">
        <v>26.172632041528942</v>
      </c>
      <c r="D332" s="49">
        <v>89.02589326480825</v>
      </c>
      <c r="E332" s="49">
        <v>80.82664997354942</v>
      </c>
      <c r="F332" s="49">
        <v>90.27858691250398</v>
      </c>
      <c r="G332" s="49">
        <v>97.19169836244085</v>
      </c>
      <c r="H332" s="49">
        <v>95.54973048067849</v>
      </c>
      <c r="I332" s="49">
        <v>97.15735089008352</v>
      </c>
    </row>
    <row r="333" spans="2:9" ht="15">
      <c r="B333" s="48">
        <v>65.69879365229772</v>
      </c>
      <c r="C333" s="49">
        <v>26.36233878839945</v>
      </c>
      <c r="D333" s="49">
        <v>89.18657983338242</v>
      </c>
      <c r="E333" s="49">
        <v>80.90353541861042</v>
      </c>
      <c r="F333" s="49">
        <v>90.39208769189082</v>
      </c>
      <c r="G333" s="49">
        <v>97.22589511284703</v>
      </c>
      <c r="H333" s="49">
        <v>95.63655314709264</v>
      </c>
      <c r="I333" s="49">
        <v>97.15735089008352</v>
      </c>
    </row>
    <row r="334" spans="2:9" ht="15">
      <c r="B334" s="48">
        <v>65.89928044666719</v>
      </c>
      <c r="C334" s="49">
        <v>26.549737860704614</v>
      </c>
      <c r="D334" s="49">
        <v>89.34822116165684</v>
      </c>
      <c r="E334" s="49">
        <v>80.9639818656979</v>
      </c>
      <c r="F334" s="49">
        <v>90.51214833019046</v>
      </c>
      <c r="G334" s="49">
        <v>97.2650812680055</v>
      </c>
      <c r="H334" s="49">
        <v>95.78756680428609</v>
      </c>
      <c r="I334" s="49">
        <v>97.15735089008352</v>
      </c>
    </row>
    <row r="335" spans="2:9" ht="15">
      <c r="B335" s="48">
        <v>66.09603122374918</v>
      </c>
      <c r="C335" s="49">
        <v>26.74696942408295</v>
      </c>
      <c r="D335" s="49">
        <v>89.49660576378808</v>
      </c>
      <c r="E335" s="49">
        <v>81.05781503440782</v>
      </c>
      <c r="F335" s="49">
        <v>90.55729060864076</v>
      </c>
      <c r="G335" s="49">
        <v>97.29911975682332</v>
      </c>
      <c r="H335" s="49">
        <v>95.85525371662818</v>
      </c>
      <c r="I335" s="49">
        <v>97.15735089008352</v>
      </c>
    </row>
    <row r="336" spans="2:9" ht="15">
      <c r="B336" s="48">
        <v>66.29525637811166</v>
      </c>
      <c r="C336" s="49">
        <v>26.934976707094002</v>
      </c>
      <c r="D336" s="49">
        <v>89.63036645854231</v>
      </c>
      <c r="E336" s="49">
        <v>81.18807679557084</v>
      </c>
      <c r="F336" s="49">
        <v>90.7266297289542</v>
      </c>
      <c r="G336" s="49">
        <v>97.31197319990649</v>
      </c>
      <c r="H336" s="49">
        <v>95.86048577331852</v>
      </c>
      <c r="I336" s="49">
        <v>97.16002856015582</v>
      </c>
    </row>
    <row r="337" spans="2:9" ht="15">
      <c r="B337" s="48">
        <v>66.49561038074266</v>
      </c>
      <c r="C337" s="49">
        <v>27.11459135193883</v>
      </c>
      <c r="D337" s="49">
        <v>89.74665133761712</v>
      </c>
      <c r="E337" s="49">
        <v>81.35436004225011</v>
      </c>
      <c r="F337" s="49">
        <v>90.9315229250242</v>
      </c>
      <c r="G337" s="49">
        <v>97.31361327223136</v>
      </c>
      <c r="H337" s="49">
        <v>95.86048577331852</v>
      </c>
      <c r="I337" s="49">
        <v>97.16002856015582</v>
      </c>
    </row>
    <row r="338" spans="2:9" ht="15">
      <c r="B338" s="48">
        <v>66.69709168104112</v>
      </c>
      <c r="C338" s="49">
        <v>27.2917010611098</v>
      </c>
      <c r="D338" s="49">
        <v>89.8369909772204</v>
      </c>
      <c r="E338" s="49">
        <v>81.48835427671379</v>
      </c>
      <c r="F338" s="49">
        <v>91.11174219360163</v>
      </c>
      <c r="G338" s="49">
        <v>97.3276904056866</v>
      </c>
      <c r="H338" s="49">
        <v>95.86048577331852</v>
      </c>
      <c r="I338" s="49">
        <v>97.16002856015582</v>
      </c>
    </row>
    <row r="339" spans="2:9" ht="15">
      <c r="B339" s="48">
        <v>66.89888745161024</v>
      </c>
      <c r="C339" s="49">
        <v>27.474213240634956</v>
      </c>
      <c r="D339" s="49">
        <v>89.95359994720968</v>
      </c>
      <c r="E339" s="49">
        <v>81.60175508065272</v>
      </c>
      <c r="F339" s="49">
        <v>91.30904049968726</v>
      </c>
      <c r="G339" s="49">
        <v>97.3286557556162</v>
      </c>
      <c r="H339" s="49">
        <v>95.86048577331852</v>
      </c>
      <c r="I339" s="49">
        <v>97.17636290132052</v>
      </c>
    </row>
    <row r="340" spans="2:9" ht="15">
      <c r="B340" s="48">
        <v>67.09875745928417</v>
      </c>
      <c r="C340" s="49">
        <v>27.683505721198927</v>
      </c>
      <c r="D340" s="49">
        <v>90.00720566354501</v>
      </c>
      <c r="E340" s="49">
        <v>81.68622589197479</v>
      </c>
      <c r="F340" s="49">
        <v>91.3988462777483</v>
      </c>
      <c r="G340" s="49">
        <v>97.34979165021744</v>
      </c>
      <c r="H340" s="49">
        <v>95.87015902468158</v>
      </c>
      <c r="I340" s="49">
        <v>97.17636290132052</v>
      </c>
    </row>
    <row r="341" spans="2:9" ht="15">
      <c r="B341" s="48">
        <v>67.29886838868066</v>
      </c>
      <c r="C341" s="49">
        <v>27.864974444803003</v>
      </c>
      <c r="D341" s="49">
        <v>90.14988466670103</v>
      </c>
      <c r="E341" s="49">
        <v>81.83827089407029</v>
      </c>
      <c r="F341" s="49">
        <v>91.53328115382965</v>
      </c>
      <c r="G341" s="49">
        <v>97.35707908871255</v>
      </c>
      <c r="H341" s="49">
        <v>95.89379240849598</v>
      </c>
      <c r="I341" s="49">
        <v>97.17636290132052</v>
      </c>
    </row>
    <row r="342" spans="2:9" ht="15">
      <c r="B342" s="48">
        <v>67.49944117534783</v>
      </c>
      <c r="C342" s="49">
        <v>28.071178327172507</v>
      </c>
      <c r="D342" s="49">
        <v>90.24342416126302</v>
      </c>
      <c r="E342" s="49">
        <v>82.01043989212032</v>
      </c>
      <c r="F342" s="49">
        <v>91.56244353989719</v>
      </c>
      <c r="G342" s="49">
        <v>97.37479062722868</v>
      </c>
      <c r="H342" s="49">
        <v>95.89694497499174</v>
      </c>
      <c r="I342" s="49">
        <v>97.19445824114634</v>
      </c>
    </row>
    <row r="343" spans="2:9" ht="15">
      <c r="B343" s="48">
        <v>67.6988004798111</v>
      </c>
      <c r="C343" s="49">
        <v>28.26489432028258</v>
      </c>
      <c r="D343" s="49">
        <v>90.37871191755916</v>
      </c>
      <c r="E343" s="49">
        <v>82.14553142820284</v>
      </c>
      <c r="F343" s="49">
        <v>91.66582068285157</v>
      </c>
      <c r="G343" s="49">
        <v>97.39598945048107</v>
      </c>
      <c r="H343" s="49">
        <v>95.89694497499174</v>
      </c>
      <c r="I343" s="49">
        <v>97.19445824114634</v>
      </c>
    </row>
    <row r="344" spans="2:9" ht="15">
      <c r="B344" s="48">
        <v>67.8995995959786</v>
      </c>
      <c r="C344" s="49">
        <v>28.451548243004392</v>
      </c>
      <c r="D344" s="49">
        <v>90.48426567657916</v>
      </c>
      <c r="E344" s="49">
        <v>82.27539536088788</v>
      </c>
      <c r="F344" s="49">
        <v>91.74654773548023</v>
      </c>
      <c r="G344" s="49">
        <v>97.42304349141223</v>
      </c>
      <c r="H344" s="49">
        <v>95.89908285567422</v>
      </c>
      <c r="I344" s="49">
        <v>97.24155936734286</v>
      </c>
    </row>
    <row r="345" spans="2:9" ht="15">
      <c r="B345" s="48">
        <v>68.09557866574102</v>
      </c>
      <c r="C345" s="49">
        <v>28.638421774309016</v>
      </c>
      <c r="D345" s="49">
        <v>90.64795244774739</v>
      </c>
      <c r="E345" s="49">
        <v>82.36735490889832</v>
      </c>
      <c r="F345" s="49">
        <v>91.83086925735168</v>
      </c>
      <c r="G345" s="49">
        <v>97.464871239815</v>
      </c>
      <c r="H345" s="49">
        <v>95.92553631425703</v>
      </c>
      <c r="I345" s="49">
        <v>97.24155936734286</v>
      </c>
    </row>
    <row r="346" spans="2:9" ht="15">
      <c r="B346" s="48">
        <v>68.29758425211901</v>
      </c>
      <c r="C346" s="49">
        <v>28.8398195604935</v>
      </c>
      <c r="D346" s="49">
        <v>90.78215756535025</v>
      </c>
      <c r="E346" s="49">
        <v>82.51087904703176</v>
      </c>
      <c r="F346" s="49">
        <v>91.90804479983848</v>
      </c>
      <c r="G346" s="49">
        <v>97.48011059459566</v>
      </c>
      <c r="H346" s="49">
        <v>95.95234041521577</v>
      </c>
      <c r="I346" s="49">
        <v>97.32947607416021</v>
      </c>
    </row>
    <row r="347" spans="2:9" ht="15">
      <c r="B347" s="48">
        <v>68.4984044099018</v>
      </c>
      <c r="C347" s="49">
        <v>29.043423869207373</v>
      </c>
      <c r="D347" s="49">
        <v>90.89259680662961</v>
      </c>
      <c r="E347" s="49">
        <v>82.61496601775835</v>
      </c>
      <c r="F347" s="49">
        <v>91.99411319186423</v>
      </c>
      <c r="G347" s="49">
        <v>97.4945128214291</v>
      </c>
      <c r="H347" s="49">
        <v>96.04105685909899</v>
      </c>
      <c r="I347" s="49">
        <v>97.32947607416021</v>
      </c>
    </row>
    <row r="348" spans="2:9" ht="15">
      <c r="B348" s="48">
        <v>68.6985244883745</v>
      </c>
      <c r="C348" s="49">
        <v>29.216661968706234</v>
      </c>
      <c r="D348" s="49">
        <v>91.07172138453117</v>
      </c>
      <c r="E348" s="49">
        <v>82.79548210490351</v>
      </c>
      <c r="F348" s="49">
        <v>92.06267172123712</v>
      </c>
      <c r="G348" s="49">
        <v>97.5156295778358</v>
      </c>
      <c r="H348" s="49">
        <v>96.08650257650348</v>
      </c>
      <c r="I348" s="49">
        <v>97.40886168203899</v>
      </c>
    </row>
    <row r="349" spans="2:9" ht="15">
      <c r="B349" s="48">
        <v>68.89722358587302</v>
      </c>
      <c r="C349" s="49">
        <v>29.408719252680505</v>
      </c>
      <c r="D349" s="49">
        <v>91.18255123304064</v>
      </c>
      <c r="E349" s="49">
        <v>82.94007898203532</v>
      </c>
      <c r="F349" s="49">
        <v>92.1846138477246</v>
      </c>
      <c r="G349" s="49">
        <v>97.53426488660614</v>
      </c>
      <c r="H349" s="49">
        <v>96.09878514122197</v>
      </c>
      <c r="I349" s="49">
        <v>97.40886168203899</v>
      </c>
    </row>
    <row r="350" spans="2:9" ht="15">
      <c r="B350" s="48">
        <v>69.09951178346604</v>
      </c>
      <c r="C350" s="49">
        <v>29.60997045614721</v>
      </c>
      <c r="D350" s="49">
        <v>91.29298905686156</v>
      </c>
      <c r="E350" s="49">
        <v>83.01497291276458</v>
      </c>
      <c r="F350" s="49">
        <v>92.25936120538476</v>
      </c>
      <c r="G350" s="49">
        <v>97.5510601554385</v>
      </c>
      <c r="H350" s="49">
        <v>96.09960341306089</v>
      </c>
      <c r="I350" s="49">
        <v>97.4696828617997</v>
      </c>
    </row>
    <row r="351" spans="2:9" ht="15">
      <c r="B351" s="48">
        <v>69.29744878711057</v>
      </c>
      <c r="C351" s="49">
        <v>29.799432561974534</v>
      </c>
      <c r="D351" s="49">
        <v>91.45516922857071</v>
      </c>
      <c r="E351" s="49">
        <v>83.14857066768177</v>
      </c>
      <c r="F351" s="49">
        <v>92.32806311573954</v>
      </c>
      <c r="G351" s="49">
        <v>97.55774813647179</v>
      </c>
      <c r="H351" s="49">
        <v>96.09960341306089</v>
      </c>
      <c r="I351" s="49">
        <v>97.4696828617997</v>
      </c>
    </row>
    <row r="352" spans="2:9" ht="15">
      <c r="B352" s="48">
        <v>69.4989533122762</v>
      </c>
      <c r="C352" s="49">
        <v>29.991679033637812</v>
      </c>
      <c r="D352" s="49">
        <v>91.51396408092847</v>
      </c>
      <c r="E352" s="49">
        <v>83.30150538687607</v>
      </c>
      <c r="F352" s="49">
        <v>92.44210235715076</v>
      </c>
      <c r="G352" s="49">
        <v>97.61501162165622</v>
      </c>
      <c r="H352" s="49">
        <v>96.15959420196405</v>
      </c>
      <c r="I352" s="49">
        <v>97.5163900846818</v>
      </c>
    </row>
    <row r="353" spans="2:9" ht="15">
      <c r="B353" s="48">
        <v>69.69907050212564</v>
      </c>
      <c r="C353" s="49">
        <v>30.186353749378046</v>
      </c>
      <c r="D353" s="49">
        <v>91.6445876643527</v>
      </c>
      <c r="E353" s="49">
        <v>83.42010756517826</v>
      </c>
      <c r="F353" s="49">
        <v>92.54531400442029</v>
      </c>
      <c r="G353" s="49">
        <v>97.63677973297233</v>
      </c>
      <c r="H353" s="49">
        <v>96.1995291919449</v>
      </c>
      <c r="I353" s="49">
        <v>97.52775073517962</v>
      </c>
    </row>
    <row r="354" spans="2:9" ht="15">
      <c r="B354" s="48">
        <v>69.89947920842215</v>
      </c>
      <c r="C354" s="49">
        <v>30.392092907272687</v>
      </c>
      <c r="D354" s="49">
        <v>91.71994541254675</v>
      </c>
      <c r="E354" s="49">
        <v>83.56594368487418</v>
      </c>
      <c r="F354" s="49">
        <v>92.69448132952566</v>
      </c>
      <c r="G354" s="49">
        <v>97.66124551033023</v>
      </c>
      <c r="H354" s="49">
        <v>96.1995291919449</v>
      </c>
      <c r="I354" s="49">
        <v>97.52775073517962</v>
      </c>
    </row>
    <row r="355" spans="2:9" ht="15">
      <c r="B355" s="48">
        <v>70.09730143627525</v>
      </c>
      <c r="C355" s="49">
        <v>30.590878500324173</v>
      </c>
      <c r="D355" s="49">
        <v>91.8736398405416</v>
      </c>
      <c r="E355" s="49">
        <v>83.6954368550091</v>
      </c>
      <c r="F355" s="49">
        <v>92.75632408048276</v>
      </c>
      <c r="G355" s="49">
        <v>97.68594907306971</v>
      </c>
      <c r="H355" s="49">
        <v>96.22944407725257</v>
      </c>
      <c r="I355" s="49">
        <v>97.52775073517962</v>
      </c>
    </row>
    <row r="356" spans="2:9" ht="15">
      <c r="B356" s="48">
        <v>70.29979910326283</v>
      </c>
      <c r="C356" s="49">
        <v>30.801558050925394</v>
      </c>
      <c r="D356" s="49">
        <v>91.99933446694784</v>
      </c>
      <c r="E356" s="49">
        <v>83.80282880413645</v>
      </c>
      <c r="F356" s="49">
        <v>92.83977538059048</v>
      </c>
      <c r="G356" s="49">
        <v>97.7126072897435</v>
      </c>
      <c r="H356" s="49">
        <v>96.28264777726305</v>
      </c>
      <c r="I356" s="49">
        <v>97.52775073517962</v>
      </c>
    </row>
    <row r="357" spans="2:9" ht="15">
      <c r="B357" s="48">
        <v>70.49771207055085</v>
      </c>
      <c r="C357" s="49">
        <v>31.000053595041692</v>
      </c>
      <c r="D357" s="49">
        <v>92.06594456110486</v>
      </c>
      <c r="E357" s="49">
        <v>83.89577420054037</v>
      </c>
      <c r="F357" s="49">
        <v>92.87846201679427</v>
      </c>
      <c r="G357" s="49">
        <v>97.72437140738282</v>
      </c>
      <c r="H357" s="49">
        <v>96.29489959699109</v>
      </c>
      <c r="I357" s="49">
        <v>97.52775073517962</v>
      </c>
    </row>
    <row r="358" spans="2:9" ht="15">
      <c r="B358" s="48">
        <v>70.6948909755865</v>
      </c>
      <c r="C358" s="49">
        <v>31.200140761784777</v>
      </c>
      <c r="D358" s="49">
        <v>92.10701118902962</v>
      </c>
      <c r="E358" s="49">
        <v>84.02831224631655</v>
      </c>
      <c r="F358" s="49">
        <v>92.99571177582382</v>
      </c>
      <c r="G358" s="49">
        <v>97.74103023192052</v>
      </c>
      <c r="H358" s="49">
        <v>96.34331603025463</v>
      </c>
      <c r="I358" s="49">
        <v>97.52775073517962</v>
      </c>
    </row>
    <row r="359" spans="2:9" ht="15">
      <c r="B359" s="48">
        <v>70.89484743545927</v>
      </c>
      <c r="C359" s="49">
        <v>31.398261533045826</v>
      </c>
      <c r="D359" s="49">
        <v>92.183799014657</v>
      </c>
      <c r="E359" s="49">
        <v>84.1451308191037</v>
      </c>
      <c r="F359" s="49">
        <v>93.14489932564655</v>
      </c>
      <c r="G359" s="49">
        <v>97.75439461338928</v>
      </c>
      <c r="H359" s="49">
        <v>96.34483587018963</v>
      </c>
      <c r="I359" s="49">
        <v>97.52775073517962</v>
      </c>
    </row>
    <row r="360" spans="2:9" ht="15">
      <c r="B360" s="48">
        <v>71.09917888099166</v>
      </c>
      <c r="C360" s="49">
        <v>31.614069035723567</v>
      </c>
      <c r="D360" s="49">
        <v>92.25211668460173</v>
      </c>
      <c r="E360" s="49">
        <v>84.26834525480609</v>
      </c>
      <c r="F360" s="49">
        <v>93.22624894907747</v>
      </c>
      <c r="G360" s="49">
        <v>97.76115444257749</v>
      </c>
      <c r="H360" s="49">
        <v>96.34483587018963</v>
      </c>
      <c r="I360" s="49">
        <v>97.52775073517962</v>
      </c>
    </row>
    <row r="361" spans="2:9" ht="15">
      <c r="B361" s="48">
        <v>71.29836953787867</v>
      </c>
      <c r="C361" s="49">
        <v>31.827440316979366</v>
      </c>
      <c r="D361" s="49">
        <v>92.32004585596009</v>
      </c>
      <c r="E361" s="49">
        <v>84.39795181972228</v>
      </c>
      <c r="F361" s="49">
        <v>93.27873489673894</v>
      </c>
      <c r="G361" s="49">
        <v>97.77916640867299</v>
      </c>
      <c r="H361" s="49">
        <v>96.47586274200918</v>
      </c>
      <c r="I361" s="49">
        <v>97.52775073517962</v>
      </c>
    </row>
    <row r="362" spans="2:9" ht="15">
      <c r="B362" s="48">
        <v>71.49761149371587</v>
      </c>
      <c r="C362" s="49">
        <v>32.05115099543909</v>
      </c>
      <c r="D362" s="49">
        <v>92.40420904475963</v>
      </c>
      <c r="E362" s="49">
        <v>84.46774442254234</v>
      </c>
      <c r="F362" s="49">
        <v>93.4801786548857</v>
      </c>
      <c r="G362" s="49">
        <v>97.78182756945033</v>
      </c>
      <c r="H362" s="49">
        <v>96.47586274200918</v>
      </c>
      <c r="I362" s="49">
        <v>97.52775073517962</v>
      </c>
    </row>
    <row r="363" spans="2:9" ht="15">
      <c r="B363" s="48">
        <v>71.69935373676134</v>
      </c>
      <c r="C363" s="49">
        <v>32.26505477380124</v>
      </c>
      <c r="D363" s="49">
        <v>92.50130142537172</v>
      </c>
      <c r="E363" s="49">
        <v>84.64472407384841</v>
      </c>
      <c r="F363" s="49">
        <v>93.58578156508996</v>
      </c>
      <c r="G363" s="49">
        <v>97.81557245783988</v>
      </c>
      <c r="H363" s="49">
        <v>96.50894149813307</v>
      </c>
      <c r="I363" s="49">
        <v>97.52775073517962</v>
      </c>
    </row>
    <row r="364" spans="2:9" ht="15">
      <c r="B364" s="48">
        <v>71.89866607578531</v>
      </c>
      <c r="C364" s="49">
        <v>32.49041745463483</v>
      </c>
      <c r="D364" s="49">
        <v>92.54640307873855</v>
      </c>
      <c r="E364" s="49">
        <v>84.69584742549564</v>
      </c>
      <c r="F364" s="49">
        <v>93.65513566512627</v>
      </c>
      <c r="G364" s="49">
        <v>97.83765497267778</v>
      </c>
      <c r="H364" s="49">
        <v>96.51996422451623</v>
      </c>
      <c r="I364" s="49">
        <v>97.52775073517962</v>
      </c>
    </row>
    <row r="365" spans="2:9" ht="15">
      <c r="B365" s="48">
        <v>72.09996106137457</v>
      </c>
      <c r="C365" s="49">
        <v>32.705606199197526</v>
      </c>
      <c r="D365" s="49">
        <v>92.61919854528277</v>
      </c>
      <c r="E365" s="49">
        <v>84.81827393311653</v>
      </c>
      <c r="F365" s="49">
        <v>93.77878958795684</v>
      </c>
      <c r="G365" s="49">
        <v>97.858533047675</v>
      </c>
      <c r="H365" s="49">
        <v>96.54986338610387</v>
      </c>
      <c r="I365" s="49">
        <v>97.5645607402821</v>
      </c>
    </row>
    <row r="366" spans="2:9" ht="15">
      <c r="B366" s="48">
        <v>72.29980128660863</v>
      </c>
      <c r="C366" s="49">
        <v>32.89889538426756</v>
      </c>
      <c r="D366" s="49">
        <v>92.68491019509074</v>
      </c>
      <c r="E366" s="49">
        <v>84.96633952907965</v>
      </c>
      <c r="F366" s="49">
        <v>93.9425239131661</v>
      </c>
      <c r="G366" s="49">
        <v>97.87560846807365</v>
      </c>
      <c r="H366" s="49">
        <v>96.5780446284739</v>
      </c>
      <c r="I366" s="49">
        <v>97.5645607402821</v>
      </c>
    </row>
    <row r="367" spans="2:9" ht="15">
      <c r="B367" s="48">
        <v>72.49980534430729</v>
      </c>
      <c r="C367" s="49">
        <v>33.110050197284174</v>
      </c>
      <c r="D367" s="49">
        <v>92.71356954089708</v>
      </c>
      <c r="E367" s="49">
        <v>85.07787882499453</v>
      </c>
      <c r="F367" s="49">
        <v>94.01687913432863</v>
      </c>
      <c r="G367" s="49">
        <v>97.88163887217137</v>
      </c>
      <c r="H367" s="49">
        <v>96.5780446284739</v>
      </c>
      <c r="I367" s="49">
        <v>97.5645607402821</v>
      </c>
    </row>
    <row r="368" spans="2:9" ht="15">
      <c r="B368" s="48">
        <v>72.69851166219806</v>
      </c>
      <c r="C368" s="49">
        <v>33.31994485210804</v>
      </c>
      <c r="D368" s="49">
        <v>92.85528705450575</v>
      </c>
      <c r="E368" s="49">
        <v>85.25094799239653</v>
      </c>
      <c r="F368" s="49">
        <v>94.08350126150111</v>
      </c>
      <c r="G368" s="49">
        <v>97.90103073612147</v>
      </c>
      <c r="H368" s="49">
        <v>96.59990982354473</v>
      </c>
      <c r="I368" s="49">
        <v>97.5645607402821</v>
      </c>
    </row>
    <row r="369" spans="2:9" ht="15">
      <c r="B369" s="48">
        <v>72.89860832703421</v>
      </c>
      <c r="C369" s="49">
        <v>33.544756779281656</v>
      </c>
      <c r="D369" s="49">
        <v>92.99014900764011</v>
      </c>
      <c r="E369" s="49">
        <v>85.36087206708999</v>
      </c>
      <c r="F369" s="49">
        <v>94.13927076725572</v>
      </c>
      <c r="G369" s="49">
        <v>97.91920401184166</v>
      </c>
      <c r="H369" s="49">
        <v>96.62374068542765</v>
      </c>
      <c r="I369" s="49">
        <v>97.5645607402821</v>
      </c>
    </row>
    <row r="370" spans="2:9" ht="15">
      <c r="B370" s="48">
        <v>73.09939021700116</v>
      </c>
      <c r="C370" s="49">
        <v>33.76583814866209</v>
      </c>
      <c r="D370" s="49">
        <v>93.14401202607438</v>
      </c>
      <c r="E370" s="49">
        <v>85.46200325338586</v>
      </c>
      <c r="F370" s="49">
        <v>94.22207479372491</v>
      </c>
      <c r="G370" s="49">
        <v>97.97113730838309</v>
      </c>
      <c r="H370" s="49">
        <v>96.64477387072706</v>
      </c>
      <c r="I370" s="49">
        <v>97.5645607402821</v>
      </c>
    </row>
    <row r="371" spans="2:9" ht="15">
      <c r="B371" s="48">
        <v>73.2964187174832</v>
      </c>
      <c r="C371" s="49">
        <v>33.980037590730085</v>
      </c>
      <c r="D371" s="49">
        <v>93.18942560378501</v>
      </c>
      <c r="E371" s="49">
        <v>85.59960828988856</v>
      </c>
      <c r="F371" s="49">
        <v>94.29885539435047</v>
      </c>
      <c r="G371" s="49">
        <v>97.99211587702497</v>
      </c>
      <c r="H371" s="49">
        <v>96.7109498762194</v>
      </c>
      <c r="I371" s="49">
        <v>97.6482168802433</v>
      </c>
    </row>
    <row r="372" spans="2:9" ht="15">
      <c r="B372" s="48">
        <v>73.49876210150003</v>
      </c>
      <c r="C372" s="49">
        <v>34.198614188599166</v>
      </c>
      <c r="D372" s="49">
        <v>93.24588162626874</v>
      </c>
      <c r="E372" s="49">
        <v>85.73838230459985</v>
      </c>
      <c r="F372" s="49">
        <v>94.38063081438808</v>
      </c>
      <c r="G372" s="49">
        <v>98.06410419979261</v>
      </c>
      <c r="H372" s="49">
        <v>96.71695758093264</v>
      </c>
      <c r="I372" s="49">
        <v>97.6482168802433</v>
      </c>
    </row>
    <row r="373" spans="2:9" ht="15">
      <c r="B373" s="48">
        <v>73.69799723082043</v>
      </c>
      <c r="C373" s="49">
        <v>34.41511366433163</v>
      </c>
      <c r="D373" s="49">
        <v>93.2691604075315</v>
      </c>
      <c r="E373" s="49">
        <v>85.83487235004348</v>
      </c>
      <c r="F373" s="49">
        <v>94.58066663140318</v>
      </c>
      <c r="G373" s="49">
        <v>98.11200484181674</v>
      </c>
      <c r="H373" s="49">
        <v>96.71695758093264</v>
      </c>
      <c r="I373" s="49">
        <v>97.6482168802433</v>
      </c>
    </row>
    <row r="374" spans="2:9" ht="15">
      <c r="B374" s="48">
        <v>73.89574285054447</v>
      </c>
      <c r="C374" s="49">
        <v>34.63872815891759</v>
      </c>
      <c r="D374" s="49">
        <v>93.38181527900741</v>
      </c>
      <c r="E374" s="49">
        <v>85.87610873423212</v>
      </c>
      <c r="F374" s="49">
        <v>94.63373801877107</v>
      </c>
      <c r="G374" s="49">
        <v>98.1647606848796</v>
      </c>
      <c r="H374" s="49">
        <v>96.78741813586088</v>
      </c>
      <c r="I374" s="49">
        <v>97.6636182622433</v>
      </c>
    </row>
    <row r="375" spans="2:9" ht="15">
      <c r="B375" s="48">
        <v>74.09870955200523</v>
      </c>
      <c r="C375" s="49">
        <v>34.863556672430214</v>
      </c>
      <c r="D375" s="49">
        <v>93.50935257342306</v>
      </c>
      <c r="E375" s="49">
        <v>86.03682548652708</v>
      </c>
      <c r="F375" s="49">
        <v>94.7332011673584</v>
      </c>
      <c r="G375" s="49">
        <v>98.20899179586485</v>
      </c>
      <c r="H375" s="49">
        <v>96.79909439353504</v>
      </c>
      <c r="I375" s="49">
        <v>97.6636182622433</v>
      </c>
    </row>
    <row r="376" spans="2:9" ht="15">
      <c r="B376" s="48">
        <v>74.29917288195755</v>
      </c>
      <c r="C376" s="49">
        <v>35.087353062447306</v>
      </c>
      <c r="D376" s="49">
        <v>93.5783212963257</v>
      </c>
      <c r="E376" s="49">
        <v>86.17690630511531</v>
      </c>
      <c r="F376" s="49">
        <v>94.88691307937125</v>
      </c>
      <c r="G376" s="49">
        <v>98.22643162277961</v>
      </c>
      <c r="H376" s="49">
        <v>96.80176126232857</v>
      </c>
      <c r="I376" s="49">
        <v>97.6636182622433</v>
      </c>
    </row>
    <row r="377" spans="2:9" ht="15">
      <c r="B377" s="48">
        <v>74.49944358522235</v>
      </c>
      <c r="C377" s="49">
        <v>35.312182939682415</v>
      </c>
      <c r="D377" s="49">
        <v>93.84724189805466</v>
      </c>
      <c r="E377" s="49">
        <v>86.29277569785016</v>
      </c>
      <c r="F377" s="49">
        <v>95.00428154071562</v>
      </c>
      <c r="G377" s="49">
        <v>98.23986794006343</v>
      </c>
      <c r="H377" s="49">
        <v>96.8136266930567</v>
      </c>
      <c r="I377" s="49">
        <v>97.6805350192415</v>
      </c>
    </row>
    <row r="378" spans="2:9" ht="15">
      <c r="B378" s="48">
        <v>74.69759469919872</v>
      </c>
      <c r="C378" s="49">
        <v>35.53876179582536</v>
      </c>
      <c r="D378" s="49">
        <v>94.05466894995023</v>
      </c>
      <c r="E378" s="49">
        <v>86.35717385492022</v>
      </c>
      <c r="F378" s="49">
        <v>95.10147737429888</v>
      </c>
      <c r="G378" s="49">
        <v>98.24496894386236</v>
      </c>
      <c r="H378" s="49">
        <v>96.837973426978</v>
      </c>
      <c r="I378" s="49">
        <v>97.6805350192415</v>
      </c>
    </row>
    <row r="379" spans="2:9" ht="15">
      <c r="B379" s="48">
        <v>74.8977373558983</v>
      </c>
      <c r="C379" s="49">
        <v>35.76940223810726</v>
      </c>
      <c r="D379" s="49">
        <v>94.14690958579558</v>
      </c>
      <c r="E379" s="49">
        <v>86.4729479638822</v>
      </c>
      <c r="F379" s="49">
        <v>95.18812495009043</v>
      </c>
      <c r="G379" s="49">
        <v>98.25125700500122</v>
      </c>
      <c r="H379" s="49">
        <v>96.96751290212406</v>
      </c>
      <c r="I379" s="49">
        <v>97.6805350192415</v>
      </c>
    </row>
    <row r="380" spans="2:9" ht="15">
      <c r="B380" s="48">
        <v>75.09660140257591</v>
      </c>
      <c r="C380" s="49">
        <v>36.005021590760755</v>
      </c>
      <c r="D380" s="49">
        <v>94.2773096112132</v>
      </c>
      <c r="E380" s="49">
        <v>86.61402903264626</v>
      </c>
      <c r="F380" s="49">
        <v>95.22393899685643</v>
      </c>
      <c r="G380" s="49">
        <v>98.26373412088599</v>
      </c>
      <c r="H380" s="49">
        <v>96.98336291672024</v>
      </c>
      <c r="I380" s="49">
        <v>97.6805350192415</v>
      </c>
    </row>
    <row r="381" spans="2:9" ht="15">
      <c r="B381" s="48">
        <v>75.29941997462755</v>
      </c>
      <c r="C381" s="49">
        <v>36.25203641036805</v>
      </c>
      <c r="D381" s="49">
        <v>94.30532513925547</v>
      </c>
      <c r="E381" s="49">
        <v>86.68597446922556</v>
      </c>
      <c r="F381" s="49">
        <v>95.29666541232649</v>
      </c>
      <c r="G381" s="49">
        <v>98.26899804536231</v>
      </c>
      <c r="H381" s="49">
        <v>97.0373104502485</v>
      </c>
      <c r="I381" s="49">
        <v>97.68221859270292</v>
      </c>
    </row>
    <row r="382" spans="2:9" ht="15">
      <c r="B382" s="48">
        <v>75.49118353775245</v>
      </c>
      <c r="C382" s="49">
        <v>36.48009901490555</v>
      </c>
      <c r="D382" s="49">
        <v>94.30957693723528</v>
      </c>
      <c r="E382" s="49">
        <v>86.79737208619876</v>
      </c>
      <c r="F382" s="49">
        <v>95.38494604154863</v>
      </c>
      <c r="G382" s="49">
        <v>98.27881268678102</v>
      </c>
      <c r="H382" s="49">
        <v>97.0373104502485</v>
      </c>
      <c r="I382" s="49">
        <v>97.68744555374612</v>
      </c>
    </row>
    <row r="383" spans="2:9" ht="15">
      <c r="B383" s="48">
        <v>75.6975016352392</v>
      </c>
      <c r="C383" s="49">
        <v>36.70994823627502</v>
      </c>
      <c r="D383" s="49">
        <v>94.35396314470533</v>
      </c>
      <c r="E383" s="49">
        <v>86.9443400429504</v>
      </c>
      <c r="F383" s="49">
        <v>95.43139184901135</v>
      </c>
      <c r="G383" s="49">
        <v>98.28711676233382</v>
      </c>
      <c r="H383" s="49">
        <v>97.0373104502485</v>
      </c>
      <c r="I383" s="49">
        <v>97.68744555374612</v>
      </c>
    </row>
    <row r="384" spans="2:9" ht="15">
      <c r="B384" s="48">
        <v>75.89822233079344</v>
      </c>
      <c r="C384" s="49">
        <v>36.932734296316234</v>
      </c>
      <c r="D384" s="49">
        <v>94.39382115466017</v>
      </c>
      <c r="E384" s="49">
        <v>87.04456246262866</v>
      </c>
      <c r="F384" s="49">
        <v>95.63990350605624</v>
      </c>
      <c r="G384" s="49">
        <v>98.28711676233382</v>
      </c>
      <c r="H384" s="49">
        <v>97.0525954225071</v>
      </c>
      <c r="I384" s="49">
        <v>97.68744555374612</v>
      </c>
    </row>
    <row r="385" spans="2:9" ht="15">
      <c r="B385" s="48">
        <v>76.0990631160562</v>
      </c>
      <c r="C385" s="49">
        <v>37.179742070729084</v>
      </c>
      <c r="D385" s="49">
        <v>94.53834075304677</v>
      </c>
      <c r="E385" s="49">
        <v>87.13368578001348</v>
      </c>
      <c r="F385" s="49">
        <v>95.81606276185013</v>
      </c>
      <c r="G385" s="49">
        <v>98.29158350925097</v>
      </c>
      <c r="H385" s="49">
        <v>97.06726049092389</v>
      </c>
      <c r="I385" s="49">
        <v>97.6978372393068</v>
      </c>
    </row>
    <row r="386" spans="2:9" ht="15">
      <c r="B386" s="48">
        <v>76.29746188917562</v>
      </c>
      <c r="C386" s="49">
        <v>37.406308191092734</v>
      </c>
      <c r="D386" s="49">
        <v>94.6958137693353</v>
      </c>
      <c r="E386" s="49">
        <v>87.25059644284593</v>
      </c>
      <c r="F386" s="49">
        <v>96.0038553883524</v>
      </c>
      <c r="G386" s="49">
        <v>98.3139867627612</v>
      </c>
      <c r="H386" s="49">
        <v>97.10496997549497</v>
      </c>
      <c r="I386" s="49">
        <v>97.7591853960897</v>
      </c>
    </row>
    <row r="387" spans="2:9" ht="15">
      <c r="B387" s="48">
        <v>76.49916949568053</v>
      </c>
      <c r="C387" s="49">
        <v>37.636348596951436</v>
      </c>
      <c r="D387" s="49">
        <v>94.71481739421412</v>
      </c>
      <c r="E387" s="49">
        <v>87.42611734624425</v>
      </c>
      <c r="F387" s="49">
        <v>96.10651651967524</v>
      </c>
      <c r="G387" s="49">
        <v>98.3139867627612</v>
      </c>
      <c r="H387" s="49">
        <v>97.10496997549497</v>
      </c>
      <c r="I387" s="49">
        <v>97.75975629184714</v>
      </c>
    </row>
    <row r="388" spans="2:9" ht="15">
      <c r="B388" s="48">
        <v>76.69857500567322</v>
      </c>
      <c r="C388" s="49">
        <v>37.86701376086576</v>
      </c>
      <c r="D388" s="49">
        <v>94.80487214893908</v>
      </c>
      <c r="E388" s="49">
        <v>87.52273479156369</v>
      </c>
      <c r="F388" s="49">
        <v>96.1693355730488</v>
      </c>
      <c r="G388" s="49">
        <v>98.34648608415729</v>
      </c>
      <c r="H388" s="49">
        <v>97.1125659019715</v>
      </c>
      <c r="I388" s="49">
        <v>97.77495546087349</v>
      </c>
    </row>
    <row r="389" spans="2:9" ht="15">
      <c r="B389" s="48">
        <v>76.89992401857492</v>
      </c>
      <c r="C389" s="49">
        <v>38.08648206149913</v>
      </c>
      <c r="D389" s="49">
        <v>94.91883909427199</v>
      </c>
      <c r="E389" s="49">
        <v>87.67535695942362</v>
      </c>
      <c r="F389" s="49">
        <v>96.25777827278091</v>
      </c>
      <c r="G389" s="49">
        <v>98.35187942642344</v>
      </c>
      <c r="H389" s="49">
        <v>97.17014039656475</v>
      </c>
      <c r="I389" s="49">
        <v>97.78905560412464</v>
      </c>
    </row>
    <row r="390" spans="2:9" ht="15">
      <c r="B390" s="48">
        <v>77.09969099823846</v>
      </c>
      <c r="C390" s="49">
        <v>38.311829885637295</v>
      </c>
      <c r="D390" s="49">
        <v>94.98189869842322</v>
      </c>
      <c r="E390" s="49">
        <v>87.80904055640941</v>
      </c>
      <c r="F390" s="49">
        <v>96.43087104956274</v>
      </c>
      <c r="G390" s="49">
        <v>98.35652478314685</v>
      </c>
      <c r="H390" s="49">
        <v>97.1794646800763</v>
      </c>
      <c r="I390" s="49">
        <v>97.81014112991402</v>
      </c>
    </row>
    <row r="391" spans="2:9" ht="15">
      <c r="B391" s="48">
        <v>77.2996072502369</v>
      </c>
      <c r="C391" s="49">
        <v>38.55612231276389</v>
      </c>
      <c r="D391" s="49">
        <v>95.04262823423606</v>
      </c>
      <c r="E391" s="49">
        <v>87.9500773635325</v>
      </c>
      <c r="F391" s="49">
        <v>96.4946549249187</v>
      </c>
      <c r="G391" s="49">
        <v>98.40301807889465</v>
      </c>
      <c r="H391" s="49">
        <v>97.28680316287017</v>
      </c>
      <c r="I391" s="49">
        <v>97.81014112991402</v>
      </c>
    </row>
    <row r="392" spans="2:9" ht="15">
      <c r="B392" s="48">
        <v>77.49572800257711</v>
      </c>
      <c r="C392" s="49">
        <v>38.79337810046207</v>
      </c>
      <c r="D392" s="49">
        <v>95.11781315187498</v>
      </c>
      <c r="E392" s="49">
        <v>88.02867101749575</v>
      </c>
      <c r="F392" s="49">
        <v>96.59044979383944</v>
      </c>
      <c r="G392" s="49">
        <v>98.40301807889465</v>
      </c>
      <c r="H392" s="49">
        <v>97.31640361772652</v>
      </c>
      <c r="I392" s="49">
        <v>97.81014112991402</v>
      </c>
    </row>
    <row r="393" spans="2:9" ht="15">
      <c r="B393" s="48">
        <v>77.69622881404113</v>
      </c>
      <c r="C393" s="49">
        <v>39.05427707531764</v>
      </c>
      <c r="D393" s="49">
        <v>95.21144124399996</v>
      </c>
      <c r="E393" s="49">
        <v>88.11056836362833</v>
      </c>
      <c r="F393" s="49">
        <v>96.66386634085326</v>
      </c>
      <c r="G393" s="49">
        <v>98.40334074298302</v>
      </c>
      <c r="H393" s="49">
        <v>97.3543956646653</v>
      </c>
      <c r="I393" s="49">
        <v>97.81014112991402</v>
      </c>
    </row>
    <row r="394" spans="2:9" ht="15">
      <c r="B394" s="48">
        <v>77.89642562657687</v>
      </c>
      <c r="C394" s="49">
        <v>39.31725469411176</v>
      </c>
      <c r="D394" s="49">
        <v>95.2608263672531</v>
      </c>
      <c r="E394" s="49">
        <v>88.341633715584</v>
      </c>
      <c r="F394" s="49">
        <v>96.78254576582687</v>
      </c>
      <c r="G394" s="49">
        <v>98.43380305310113</v>
      </c>
      <c r="H394" s="49">
        <v>97.3788023783325</v>
      </c>
      <c r="I394" s="49">
        <v>97.81014112991402</v>
      </c>
    </row>
    <row r="395" spans="2:9" ht="15">
      <c r="B395" s="48">
        <v>78.09754966026873</v>
      </c>
      <c r="C395" s="49">
        <v>39.55767586088894</v>
      </c>
      <c r="D395" s="49">
        <v>95.40081191372244</v>
      </c>
      <c r="E395" s="49">
        <v>88.5456293573395</v>
      </c>
      <c r="F395" s="49">
        <v>96.91060282145301</v>
      </c>
      <c r="G395" s="49">
        <v>98.44591625733223</v>
      </c>
      <c r="H395" s="49">
        <v>97.38965591472582</v>
      </c>
      <c r="I395" s="49">
        <v>97.81014112991402</v>
      </c>
    </row>
    <row r="396" spans="2:9" ht="15">
      <c r="B396" s="48">
        <v>78.29837400534332</v>
      </c>
      <c r="C396" s="49">
        <v>39.790642873731066</v>
      </c>
      <c r="D396" s="49">
        <v>95.46393426260491</v>
      </c>
      <c r="E396" s="49">
        <v>88.68552636591443</v>
      </c>
      <c r="F396" s="49">
        <v>97.08088199225551</v>
      </c>
      <c r="G396" s="49">
        <v>98.45593339783704</v>
      </c>
      <c r="H396" s="49">
        <v>97.42603198437558</v>
      </c>
      <c r="I396" s="49">
        <v>97.82479117132749</v>
      </c>
    </row>
    <row r="397" spans="2:9" ht="15">
      <c r="B397" s="48">
        <v>78.49751836295286</v>
      </c>
      <c r="C397" s="49">
        <v>40.051810165739305</v>
      </c>
      <c r="D397" s="49">
        <v>95.5181006344363</v>
      </c>
      <c r="E397" s="49">
        <v>88.77914416940555</v>
      </c>
      <c r="F397" s="49">
        <v>97.17393717307203</v>
      </c>
      <c r="G397" s="49">
        <v>98.48247970513033</v>
      </c>
      <c r="H397" s="49">
        <v>97.45481160208122</v>
      </c>
      <c r="I397" s="49">
        <v>97.82479117132749</v>
      </c>
    </row>
    <row r="398" spans="2:9" ht="15">
      <c r="B398" s="48">
        <v>78.69879795483305</v>
      </c>
      <c r="C398" s="49">
        <v>40.306200841288636</v>
      </c>
      <c r="D398" s="49">
        <v>95.60774122323767</v>
      </c>
      <c r="E398" s="49">
        <v>88.86259583961366</v>
      </c>
      <c r="F398" s="49">
        <v>97.26998422325124</v>
      </c>
      <c r="G398" s="49">
        <v>98.50614248766183</v>
      </c>
      <c r="H398" s="49">
        <v>97.45890357837698</v>
      </c>
      <c r="I398" s="49">
        <v>97.82479117132749</v>
      </c>
    </row>
    <row r="399" spans="2:9" ht="15">
      <c r="B399" s="48">
        <v>78.89989403357188</v>
      </c>
      <c r="C399" s="49">
        <v>40.55810750786408</v>
      </c>
      <c r="D399" s="49">
        <v>95.73412397372732</v>
      </c>
      <c r="E399" s="49">
        <v>88.9392351144164</v>
      </c>
      <c r="F399" s="49">
        <v>97.35153880972109</v>
      </c>
      <c r="G399" s="49">
        <v>98.51271519595818</v>
      </c>
      <c r="H399" s="49">
        <v>97.52088715630536</v>
      </c>
      <c r="I399" s="49">
        <v>97.85210993718874</v>
      </c>
    </row>
    <row r="400" spans="2:9" ht="15">
      <c r="B400" s="48">
        <v>79.0999915494832</v>
      </c>
      <c r="C400" s="49">
        <v>40.824809539063835</v>
      </c>
      <c r="D400" s="49">
        <v>95.78942646180961</v>
      </c>
      <c r="E400" s="49">
        <v>89.04516917407413</v>
      </c>
      <c r="F400" s="49">
        <v>97.46995397196388</v>
      </c>
      <c r="G400" s="49">
        <v>98.51813256253878</v>
      </c>
      <c r="H400" s="49">
        <v>97.52088715630536</v>
      </c>
      <c r="I400" s="49">
        <v>97.85549703018066</v>
      </c>
    </row>
    <row r="401" spans="2:9" ht="15">
      <c r="B401" s="48">
        <v>79.29968344630451</v>
      </c>
      <c r="C401" s="49">
        <v>41.0821584303875</v>
      </c>
      <c r="D401" s="49">
        <v>95.85836342555821</v>
      </c>
      <c r="E401" s="49">
        <v>89.17301891761126</v>
      </c>
      <c r="F401" s="49">
        <v>97.54822003446183</v>
      </c>
      <c r="G401" s="49">
        <v>98.53152745580051</v>
      </c>
      <c r="H401" s="49">
        <v>97.53599755817783</v>
      </c>
      <c r="I401" s="49">
        <v>97.85549703018066</v>
      </c>
    </row>
    <row r="402" spans="2:9" ht="15">
      <c r="B402" s="48">
        <v>79.49659822995456</v>
      </c>
      <c r="C402" s="49">
        <v>41.3497292000156</v>
      </c>
      <c r="D402" s="49">
        <v>95.97014440421219</v>
      </c>
      <c r="E402" s="49">
        <v>89.21168985369123</v>
      </c>
      <c r="F402" s="49">
        <v>97.61117634653324</v>
      </c>
      <c r="G402" s="49">
        <v>98.53938481947857</v>
      </c>
      <c r="H402" s="49">
        <v>97.59267572062866</v>
      </c>
      <c r="I402" s="49">
        <v>97.85776047191627</v>
      </c>
    </row>
    <row r="403" spans="2:9" ht="15">
      <c r="B403" s="48">
        <v>79.69860999419139</v>
      </c>
      <c r="C403" s="49">
        <v>41.602322087616216</v>
      </c>
      <c r="D403" s="49">
        <v>96.04290698076876</v>
      </c>
      <c r="E403" s="49">
        <v>89.36021744129151</v>
      </c>
      <c r="F403" s="49">
        <v>97.68226131730655</v>
      </c>
      <c r="G403" s="49">
        <v>98.53938481947857</v>
      </c>
      <c r="H403" s="49">
        <v>97.64541784947961</v>
      </c>
      <c r="I403" s="49">
        <v>97.86203604518349</v>
      </c>
    </row>
    <row r="404" spans="2:9" ht="15">
      <c r="B404" s="48">
        <v>79.89566074470015</v>
      </c>
      <c r="C404" s="49">
        <v>41.86423352809141</v>
      </c>
      <c r="D404" s="49">
        <v>96.06612141529344</v>
      </c>
      <c r="E404" s="49">
        <v>89.48114440559037</v>
      </c>
      <c r="F404" s="49">
        <v>97.72348660761936</v>
      </c>
      <c r="G404" s="49">
        <v>98.53988716829406</v>
      </c>
      <c r="H404" s="49">
        <v>97.6649995970944</v>
      </c>
      <c r="I404" s="49">
        <v>97.86203604518349</v>
      </c>
    </row>
    <row r="405" spans="2:9" ht="15">
      <c r="B405" s="48">
        <v>80.09904826854935</v>
      </c>
      <c r="C405" s="49">
        <v>42.13809563517702</v>
      </c>
      <c r="D405" s="49">
        <v>96.16639727677007</v>
      </c>
      <c r="E405" s="49">
        <v>89.57048108945526</v>
      </c>
      <c r="F405" s="49">
        <v>97.78048811940214</v>
      </c>
      <c r="G405" s="49">
        <v>98.54287970151607</v>
      </c>
      <c r="H405" s="49">
        <v>97.72211487092457</v>
      </c>
      <c r="I405" s="49">
        <v>97.86203604518349</v>
      </c>
    </row>
    <row r="406" spans="2:9" ht="15">
      <c r="B406" s="48">
        <v>80.29977915165901</v>
      </c>
      <c r="C406" s="49">
        <v>42.41688414342931</v>
      </c>
      <c r="D406" s="49">
        <v>96.23697533671695</v>
      </c>
      <c r="E406" s="49">
        <v>89.67442138777328</v>
      </c>
      <c r="F406" s="49">
        <v>97.81228688601286</v>
      </c>
      <c r="G406" s="49">
        <v>98.57547855638346</v>
      </c>
      <c r="H406" s="49">
        <v>97.72349963418175</v>
      </c>
      <c r="I406" s="49">
        <v>97.86203604518349</v>
      </c>
    </row>
    <row r="407" spans="2:9" ht="15">
      <c r="B407" s="48">
        <v>80.49760577350492</v>
      </c>
      <c r="C407" s="49">
        <v>42.68078316480344</v>
      </c>
      <c r="D407" s="49">
        <v>96.29910563726108</v>
      </c>
      <c r="E407" s="49">
        <v>89.75098347303349</v>
      </c>
      <c r="F407" s="49">
        <v>97.90121394792624</v>
      </c>
      <c r="G407" s="49">
        <v>98.6185363055577</v>
      </c>
      <c r="H407" s="49">
        <v>97.75259206364315</v>
      </c>
      <c r="I407" s="49">
        <v>97.9023976615956</v>
      </c>
    </row>
    <row r="408" spans="2:9" ht="15">
      <c r="B408" s="48">
        <v>80.6911166388934</v>
      </c>
      <c r="C408" s="49">
        <v>42.93624314743246</v>
      </c>
      <c r="D408" s="49">
        <v>96.40210196756395</v>
      </c>
      <c r="E408" s="49">
        <v>89.81014449803841</v>
      </c>
      <c r="F408" s="49">
        <v>97.96483779025323</v>
      </c>
      <c r="G408" s="49">
        <v>98.6185363055577</v>
      </c>
      <c r="H408" s="49">
        <v>97.75820145268284</v>
      </c>
      <c r="I408" s="49">
        <v>97.90333626298425</v>
      </c>
    </row>
    <row r="409" spans="2:9" ht="15">
      <c r="B409" s="48">
        <v>80.89955380229169</v>
      </c>
      <c r="C409" s="49">
        <v>43.25523665624728</v>
      </c>
      <c r="D409" s="49">
        <v>96.42800366828283</v>
      </c>
      <c r="E409" s="49">
        <v>89.96121006189996</v>
      </c>
      <c r="F409" s="49">
        <v>98.01441829569522</v>
      </c>
      <c r="G409" s="49">
        <v>98.62302658286325</v>
      </c>
      <c r="H409" s="49">
        <v>97.78672101006782</v>
      </c>
      <c r="I409" s="49">
        <v>97.93719671414352</v>
      </c>
    </row>
    <row r="410" spans="2:9" ht="15">
      <c r="B410" s="48">
        <v>81.09959636986862</v>
      </c>
      <c r="C410" s="49">
        <v>43.54061466278116</v>
      </c>
      <c r="D410" s="49">
        <v>96.49050180233604</v>
      </c>
      <c r="E410" s="49">
        <v>90.05228086332875</v>
      </c>
      <c r="F410" s="49">
        <v>98.03243002912257</v>
      </c>
      <c r="G410" s="49">
        <v>98.63841457065348</v>
      </c>
      <c r="H410" s="49">
        <v>97.78672101006782</v>
      </c>
      <c r="I410" s="49">
        <v>97.93719671414352</v>
      </c>
    </row>
    <row r="411" spans="2:9" ht="15">
      <c r="B411" s="48">
        <v>81.29847600128738</v>
      </c>
      <c r="C411" s="49">
        <v>43.836984046497854</v>
      </c>
      <c r="D411" s="49">
        <v>96.49739634960153</v>
      </c>
      <c r="E411" s="49">
        <v>90.13432470630875</v>
      </c>
      <c r="F411" s="49">
        <v>98.11619853394787</v>
      </c>
      <c r="G411" s="49">
        <v>98.64655764448503</v>
      </c>
      <c r="H411" s="49">
        <v>97.78672101006782</v>
      </c>
      <c r="I411" s="49">
        <v>97.93719671414352</v>
      </c>
    </row>
    <row r="412" spans="2:9" ht="15">
      <c r="B412" s="48">
        <v>81.4996928813765</v>
      </c>
      <c r="C412" s="49">
        <v>44.1257752000499</v>
      </c>
      <c r="D412" s="49">
        <v>96.54532458008288</v>
      </c>
      <c r="E412" s="49">
        <v>90.23495531499658</v>
      </c>
      <c r="F412" s="49">
        <v>98.15434086138048</v>
      </c>
      <c r="G412" s="49">
        <v>98.67564740904548</v>
      </c>
      <c r="H412" s="49">
        <v>97.8028676962875</v>
      </c>
      <c r="I412" s="49">
        <v>97.94097578450862</v>
      </c>
    </row>
    <row r="413" spans="2:9" ht="15">
      <c r="B413" s="48">
        <v>81.6988592584802</v>
      </c>
      <c r="C413" s="49">
        <v>44.41883795329796</v>
      </c>
      <c r="D413" s="49">
        <v>96.60876155415222</v>
      </c>
      <c r="E413" s="49">
        <v>90.32134744410564</v>
      </c>
      <c r="F413" s="49">
        <v>98.1758876964892</v>
      </c>
      <c r="G413" s="49">
        <v>98.69230212674529</v>
      </c>
      <c r="H413" s="49">
        <v>97.84853332745365</v>
      </c>
      <c r="I413" s="49">
        <v>97.94829065253714</v>
      </c>
    </row>
    <row r="414" spans="2:9" ht="15">
      <c r="B414" s="48">
        <v>81.89894556532244</v>
      </c>
      <c r="C414" s="49">
        <v>44.710750787165445</v>
      </c>
      <c r="D414" s="49">
        <v>96.66142736398938</v>
      </c>
      <c r="E414" s="49">
        <v>90.42519882198569</v>
      </c>
      <c r="F414" s="49">
        <v>98.1951970126665</v>
      </c>
      <c r="G414" s="49">
        <v>98.70670897436632</v>
      </c>
      <c r="H414" s="49">
        <v>97.88052626129794</v>
      </c>
      <c r="I414" s="49">
        <v>97.94829065253714</v>
      </c>
    </row>
    <row r="415" spans="2:9" ht="15">
      <c r="B415" s="48">
        <v>82.09972169276867</v>
      </c>
      <c r="C415" s="49">
        <v>44.995274034066384</v>
      </c>
      <c r="D415" s="49">
        <v>96.7927629652502</v>
      </c>
      <c r="E415" s="49">
        <v>90.51272920300917</v>
      </c>
      <c r="F415" s="49">
        <v>98.1951970126665</v>
      </c>
      <c r="G415" s="49">
        <v>98.70713056177631</v>
      </c>
      <c r="H415" s="49">
        <v>97.88052626129794</v>
      </c>
      <c r="I415" s="49">
        <v>97.94829065253714</v>
      </c>
    </row>
    <row r="416" spans="2:9" ht="15">
      <c r="B416" s="48">
        <v>82.27364558098706</v>
      </c>
      <c r="C416" s="49">
        <v>45.24050709866272</v>
      </c>
      <c r="D416" s="49">
        <v>96.80006271760611</v>
      </c>
      <c r="E416" s="49">
        <v>90.59737307420106</v>
      </c>
      <c r="F416" s="49">
        <v>98.2721364493457</v>
      </c>
      <c r="G416" s="49">
        <v>98.71886494974842</v>
      </c>
      <c r="H416" s="49">
        <v>97.88206650542827</v>
      </c>
      <c r="I416" s="49">
        <v>97.99249822605614</v>
      </c>
    </row>
    <row r="417" spans="2:9" ht="15">
      <c r="B417" s="48">
        <v>82.49915105378196</v>
      </c>
      <c r="C417" s="49">
        <v>45.555755762633055</v>
      </c>
      <c r="D417" s="49">
        <v>96.84480037403311</v>
      </c>
      <c r="E417" s="49">
        <v>90.7003638226425</v>
      </c>
      <c r="F417" s="49">
        <v>98.36588304440866</v>
      </c>
      <c r="G417" s="49">
        <v>98.77042732318804</v>
      </c>
      <c r="H417" s="49">
        <v>97.89938035813816</v>
      </c>
      <c r="I417" s="49">
        <v>98.75469978664019</v>
      </c>
    </row>
    <row r="418" spans="2:9" ht="15">
      <c r="B418" s="48">
        <v>82.69998523587464</v>
      </c>
      <c r="C418" s="49">
        <v>45.85375662479816</v>
      </c>
      <c r="D418" s="49">
        <v>96.85449063384348</v>
      </c>
      <c r="E418" s="49">
        <v>90.77212935114784</v>
      </c>
      <c r="F418" s="49">
        <v>98.4170343931045</v>
      </c>
      <c r="G418" s="49">
        <v>98.77373535325029</v>
      </c>
      <c r="H418" s="49">
        <v>97.89938035813816</v>
      </c>
      <c r="I418" s="49">
        <v>98.75469978664019</v>
      </c>
    </row>
    <row r="419" spans="2:9" ht="15">
      <c r="B419" s="48">
        <v>82.89953655848966</v>
      </c>
      <c r="C419" s="49">
        <v>46.143722249346254</v>
      </c>
      <c r="D419" s="49">
        <v>96.9134366712028</v>
      </c>
      <c r="E419" s="49">
        <v>90.86768397844476</v>
      </c>
      <c r="F419" s="49">
        <v>98.46203546607495</v>
      </c>
      <c r="G419" s="49">
        <v>98.7907344238354</v>
      </c>
      <c r="H419" s="49">
        <v>97.98726838195415</v>
      </c>
      <c r="I419" s="49">
        <v>98.7835462751271</v>
      </c>
    </row>
    <row r="420" spans="2:9" ht="15">
      <c r="B420" s="48">
        <v>83.09807489423874</v>
      </c>
      <c r="C420" s="49">
        <v>46.43170872797421</v>
      </c>
      <c r="D420" s="49">
        <v>96.99951282722617</v>
      </c>
      <c r="E420" s="49">
        <v>91.02160471495964</v>
      </c>
      <c r="F420" s="49">
        <v>98.48355240533007</v>
      </c>
      <c r="G420" s="49">
        <v>98.79922809751261</v>
      </c>
      <c r="H420" s="49">
        <v>97.98818232873452</v>
      </c>
      <c r="I420" s="49">
        <v>98.8179178337281</v>
      </c>
    </row>
    <row r="421" spans="2:9" ht="15">
      <c r="B421" s="48">
        <v>83.2991992274653</v>
      </c>
      <c r="C421" s="49">
        <v>46.740908159181345</v>
      </c>
      <c r="D421" s="49">
        <v>97.00921382585459</v>
      </c>
      <c r="E421" s="49">
        <v>91.0710567424359</v>
      </c>
      <c r="F421" s="49">
        <v>98.5263139903481</v>
      </c>
      <c r="G421" s="49">
        <v>98.80286219658858</v>
      </c>
      <c r="H421" s="49">
        <v>98.04760952913375</v>
      </c>
      <c r="I421" s="49">
        <v>98.8179178337281</v>
      </c>
    </row>
    <row r="422" spans="2:9" ht="15">
      <c r="B422" s="48">
        <v>83.49724114701579</v>
      </c>
      <c r="C422" s="49">
        <v>47.023283142883166</v>
      </c>
      <c r="D422" s="49">
        <v>97.04544127501991</v>
      </c>
      <c r="E422" s="49">
        <v>91.17960441685834</v>
      </c>
      <c r="F422" s="49">
        <v>98.5526381320554</v>
      </c>
      <c r="G422" s="49">
        <v>98.8185717265777</v>
      </c>
      <c r="H422" s="49">
        <v>98.05398497821955</v>
      </c>
      <c r="I422" s="49">
        <v>98.8179178337281</v>
      </c>
    </row>
    <row r="423" spans="2:9" ht="15">
      <c r="B423" s="48">
        <v>83.69895858747104</v>
      </c>
      <c r="C423" s="49">
        <v>47.340894084107994</v>
      </c>
      <c r="D423" s="49">
        <v>97.159003226777</v>
      </c>
      <c r="E423" s="49">
        <v>91.23607368343416</v>
      </c>
      <c r="F423" s="49">
        <v>98.56420299807456</v>
      </c>
      <c r="G423" s="49">
        <v>98.83285727714262</v>
      </c>
      <c r="H423" s="49">
        <v>98.05398497821955</v>
      </c>
      <c r="I423" s="49">
        <v>98.8179178337281</v>
      </c>
    </row>
    <row r="424" spans="2:9" ht="15">
      <c r="B424" s="48">
        <v>83.89722092156484</v>
      </c>
      <c r="C424" s="49">
        <v>47.6494274630269</v>
      </c>
      <c r="D424" s="49">
        <v>97.18501288324202</v>
      </c>
      <c r="E424" s="49">
        <v>91.36889835542672</v>
      </c>
      <c r="F424" s="49">
        <v>98.61534395752653</v>
      </c>
      <c r="G424" s="49">
        <v>98.8681107306339</v>
      </c>
      <c r="H424" s="49">
        <v>98.06695927314561</v>
      </c>
      <c r="I424" s="49">
        <v>98.82962310808819</v>
      </c>
    </row>
    <row r="425" spans="2:9" ht="15">
      <c r="B425" s="48">
        <v>84.09774997938227</v>
      </c>
      <c r="C425" s="49">
        <v>47.950985752554296</v>
      </c>
      <c r="D425" s="49">
        <v>97.25163990455425</v>
      </c>
      <c r="E425" s="49">
        <v>91.51355860237854</v>
      </c>
      <c r="F425" s="49">
        <v>98.67407375399814</v>
      </c>
      <c r="G425" s="49">
        <v>98.89584964185148</v>
      </c>
      <c r="H425" s="49">
        <v>98.07080892653369</v>
      </c>
      <c r="I425" s="49">
        <v>98.82962310808819</v>
      </c>
    </row>
    <row r="426" spans="2:9" ht="15">
      <c r="B426" s="48">
        <v>84.29937941222946</v>
      </c>
      <c r="C426" s="49">
        <v>48.26434249857282</v>
      </c>
      <c r="D426" s="49">
        <v>97.33588713952936</v>
      </c>
      <c r="E426" s="49">
        <v>91.58448157075749</v>
      </c>
      <c r="F426" s="49">
        <v>98.70147154899595</v>
      </c>
      <c r="G426" s="49">
        <v>98.9188747350177</v>
      </c>
      <c r="H426" s="49">
        <v>98.10083718572716</v>
      </c>
      <c r="I426" s="49">
        <v>99.09273237456814</v>
      </c>
    </row>
    <row r="427" spans="2:9" ht="15">
      <c r="B427" s="48">
        <v>84.49803742414946</v>
      </c>
      <c r="C427" s="49">
        <v>48.5537337856494</v>
      </c>
      <c r="D427" s="49">
        <v>97.38244800163835</v>
      </c>
      <c r="E427" s="49">
        <v>91.72335103876682</v>
      </c>
      <c r="F427" s="49">
        <v>98.80597868090359</v>
      </c>
      <c r="G427" s="49">
        <v>98.92983526200031</v>
      </c>
      <c r="H427" s="49">
        <v>98.11270484844444</v>
      </c>
      <c r="I427" s="49">
        <v>99.11031815419057</v>
      </c>
    </row>
    <row r="428" spans="2:9" ht="15">
      <c r="B428" s="48">
        <v>84.69850990432457</v>
      </c>
      <c r="C428" s="49">
        <v>48.85898668439674</v>
      </c>
      <c r="D428" s="49">
        <v>97.4023239839651</v>
      </c>
      <c r="E428" s="49">
        <v>91.84560612109179</v>
      </c>
      <c r="F428" s="49">
        <v>98.85411219351205</v>
      </c>
      <c r="G428" s="49">
        <v>98.9496251320613</v>
      </c>
      <c r="H428" s="49">
        <v>98.17035701423512</v>
      </c>
      <c r="I428" s="49">
        <v>99.11031815419057</v>
      </c>
    </row>
    <row r="429" spans="2:9" ht="15">
      <c r="B429" s="48">
        <v>84.89659590316616</v>
      </c>
      <c r="C429" s="49">
        <v>49.184118430740554</v>
      </c>
      <c r="D429" s="49">
        <v>97.42254670218999</v>
      </c>
      <c r="E429" s="49">
        <v>91.93451823989847</v>
      </c>
      <c r="F429" s="49">
        <v>98.88642692243826</v>
      </c>
      <c r="G429" s="49">
        <v>98.95498074519715</v>
      </c>
      <c r="H429" s="49">
        <v>98.17599962429179</v>
      </c>
      <c r="I429" s="49">
        <v>99.11031815419057</v>
      </c>
    </row>
    <row r="430" spans="2:9" ht="15">
      <c r="B430" s="48">
        <v>85.09850191928969</v>
      </c>
      <c r="C430" s="49">
        <v>49.49291054670576</v>
      </c>
      <c r="D430" s="49">
        <v>97.42254670218999</v>
      </c>
      <c r="E430" s="49">
        <v>92.04927140694691</v>
      </c>
      <c r="F430" s="49">
        <v>98.96417826202172</v>
      </c>
      <c r="G430" s="49">
        <v>98.95617269849507</v>
      </c>
      <c r="H430" s="49">
        <v>98.22127996797946</v>
      </c>
      <c r="I430" s="49">
        <v>99.11031815419057</v>
      </c>
    </row>
    <row r="431" spans="2:9" ht="15">
      <c r="B431" s="48">
        <v>85.29540187901134</v>
      </c>
      <c r="C431" s="49">
        <v>49.834965257147125</v>
      </c>
      <c r="D431" s="49">
        <v>97.46100910382508</v>
      </c>
      <c r="E431" s="49">
        <v>92.12743770133935</v>
      </c>
      <c r="F431" s="49">
        <v>98.97184579151083</v>
      </c>
      <c r="G431" s="49">
        <v>98.9596535604291</v>
      </c>
      <c r="H431" s="49">
        <v>98.25319250073137</v>
      </c>
      <c r="I431" s="49">
        <v>99.11031815419057</v>
      </c>
    </row>
    <row r="432" spans="2:9" ht="15">
      <c r="B432" s="48">
        <v>85.49927776753532</v>
      </c>
      <c r="C432" s="49">
        <v>50.14611431820068</v>
      </c>
      <c r="D432" s="49">
        <v>97.50575541898205</v>
      </c>
      <c r="E432" s="49">
        <v>92.23528984726617</v>
      </c>
      <c r="F432" s="49">
        <v>98.97184579151083</v>
      </c>
      <c r="G432" s="49">
        <v>98.9835869802958</v>
      </c>
      <c r="H432" s="49">
        <v>98.29143639716919</v>
      </c>
      <c r="I432" s="49">
        <v>99.11031815419057</v>
      </c>
    </row>
    <row r="433" spans="2:9" ht="15">
      <c r="B433" s="48">
        <v>85.69723984014155</v>
      </c>
      <c r="C433" s="49">
        <v>50.46215147369957</v>
      </c>
      <c r="D433" s="49">
        <v>97.53778207463523</v>
      </c>
      <c r="E433" s="49">
        <v>92.34625821525516</v>
      </c>
      <c r="F433" s="49">
        <v>98.99550018461848</v>
      </c>
      <c r="G433" s="49">
        <v>98.9952239030733</v>
      </c>
      <c r="H433" s="49">
        <v>98.29143639716919</v>
      </c>
      <c r="I433" s="49">
        <v>99.11031815419057</v>
      </c>
    </row>
    <row r="434" spans="2:9" ht="15">
      <c r="B434" s="48">
        <v>85.8984168128667</v>
      </c>
      <c r="C434" s="49">
        <v>50.79605441626092</v>
      </c>
      <c r="D434" s="49">
        <v>97.55044804394205</v>
      </c>
      <c r="E434" s="49">
        <v>92.50373259136236</v>
      </c>
      <c r="F434" s="49">
        <v>99.05713906616812</v>
      </c>
      <c r="G434" s="49">
        <v>98.99893182339233</v>
      </c>
      <c r="H434" s="49">
        <v>98.29143639716919</v>
      </c>
      <c r="I434" s="49">
        <v>99.11031815419057</v>
      </c>
    </row>
    <row r="435" spans="2:9" ht="15">
      <c r="B435" s="48">
        <v>86.09649646555954</v>
      </c>
      <c r="C435" s="49">
        <v>51.13519174442062</v>
      </c>
      <c r="D435" s="49">
        <v>97.56951786182488</v>
      </c>
      <c r="E435" s="49">
        <v>92.60153017416097</v>
      </c>
      <c r="F435" s="49">
        <v>99.05713906616812</v>
      </c>
      <c r="G435" s="49">
        <v>99.01258349990952</v>
      </c>
      <c r="H435" s="49">
        <v>98.30136532985097</v>
      </c>
      <c r="I435" s="49">
        <v>99.11031815419057</v>
      </c>
    </row>
    <row r="436" spans="2:9" ht="15">
      <c r="B436" s="48">
        <v>86.29828317211134</v>
      </c>
      <c r="C436" s="49">
        <v>51.48754243854753</v>
      </c>
      <c r="D436" s="49">
        <v>97.67833920768747</v>
      </c>
      <c r="E436" s="49">
        <v>92.6808439017207</v>
      </c>
      <c r="F436" s="49">
        <v>99.07594792888118</v>
      </c>
      <c r="G436" s="49">
        <v>99.0222778473036</v>
      </c>
      <c r="H436" s="49">
        <v>98.33913669568591</v>
      </c>
      <c r="I436" s="49">
        <v>99.12127720153387</v>
      </c>
    </row>
    <row r="437" spans="2:9" ht="15">
      <c r="B437" s="48">
        <v>86.497713419152</v>
      </c>
      <c r="C437" s="49">
        <v>51.80731324313881</v>
      </c>
      <c r="D437" s="49">
        <v>97.71742270621178</v>
      </c>
      <c r="E437" s="49">
        <v>92.78860845550227</v>
      </c>
      <c r="F437" s="49">
        <v>99.10082804488205</v>
      </c>
      <c r="G437" s="49">
        <v>99.06200962533754</v>
      </c>
      <c r="H437" s="49">
        <v>98.35026987879061</v>
      </c>
      <c r="I437" s="49">
        <v>99.52232153857162</v>
      </c>
    </row>
    <row r="438" spans="2:9" ht="15">
      <c r="B438" s="48">
        <v>86.69976737711113</v>
      </c>
      <c r="C438" s="49">
        <v>52.129802735353294</v>
      </c>
      <c r="D438" s="49">
        <v>97.75236508924716</v>
      </c>
      <c r="E438" s="49">
        <v>92.93967864281458</v>
      </c>
      <c r="F438" s="49">
        <v>99.12482168180408</v>
      </c>
      <c r="G438" s="49">
        <v>99.09756866478222</v>
      </c>
      <c r="H438" s="49">
        <v>98.37931161398143</v>
      </c>
      <c r="I438" s="49">
        <v>99.6022837046832</v>
      </c>
    </row>
    <row r="439" spans="2:9" ht="15">
      <c r="B439" s="48">
        <v>86.89916484767963</v>
      </c>
      <c r="C439" s="49">
        <v>52.473679253010125</v>
      </c>
      <c r="D439" s="49">
        <v>97.83315684838651</v>
      </c>
      <c r="E439" s="49">
        <v>93.09311176397334</v>
      </c>
      <c r="F439" s="49">
        <v>99.13215561120948</v>
      </c>
      <c r="G439" s="49">
        <v>99.11738367439177</v>
      </c>
      <c r="H439" s="49">
        <v>98.37931161398143</v>
      </c>
      <c r="I439" s="49">
        <v>99.6022837046832</v>
      </c>
    </row>
    <row r="440" spans="2:9" ht="15">
      <c r="B440" s="48">
        <v>87.09964654812983</v>
      </c>
      <c r="C440" s="49">
        <v>52.8228440912976</v>
      </c>
      <c r="D440" s="49">
        <v>97.85973678643698</v>
      </c>
      <c r="E440" s="49">
        <v>93.16267584048676</v>
      </c>
      <c r="F440" s="49">
        <v>99.15150351971273</v>
      </c>
      <c r="G440" s="49">
        <v>99.12628068797424</v>
      </c>
      <c r="H440" s="49">
        <v>98.40661669388057</v>
      </c>
      <c r="I440" s="49">
        <v>99.6022837046832</v>
      </c>
    </row>
    <row r="441" spans="2:9" ht="15">
      <c r="B441" s="48">
        <v>87.29870984653682</v>
      </c>
      <c r="C441" s="49">
        <v>53.1692933356244</v>
      </c>
      <c r="D441" s="49">
        <v>97.90373208490757</v>
      </c>
      <c r="E441" s="49">
        <v>93.24672189786925</v>
      </c>
      <c r="F441" s="49">
        <v>99.19377378633864</v>
      </c>
      <c r="G441" s="49">
        <v>99.13307570845562</v>
      </c>
      <c r="H441" s="49">
        <v>98.40661669388057</v>
      </c>
      <c r="I441" s="49">
        <v>99.6022837046832</v>
      </c>
    </row>
    <row r="442" spans="2:9" ht="15">
      <c r="B442" s="48">
        <v>87.49724904011028</v>
      </c>
      <c r="C442" s="49">
        <v>53.49626024409034</v>
      </c>
      <c r="D442" s="49">
        <v>97.9387785597</v>
      </c>
      <c r="E442" s="49">
        <v>93.4041069965242</v>
      </c>
      <c r="F442" s="49">
        <v>99.22512090004182</v>
      </c>
      <c r="G442" s="49">
        <v>99.15160461218431</v>
      </c>
      <c r="H442" s="49">
        <v>98.4831316035237</v>
      </c>
      <c r="I442" s="49">
        <v>99.6022837046832</v>
      </c>
    </row>
    <row r="443" spans="2:9" ht="15">
      <c r="B443" s="48">
        <v>87.6997791287326</v>
      </c>
      <c r="C443" s="49">
        <v>53.858426496467224</v>
      </c>
      <c r="D443" s="49">
        <v>97.9707135893114</v>
      </c>
      <c r="E443" s="49">
        <v>93.4786214168758</v>
      </c>
      <c r="F443" s="49">
        <v>99.22512090004182</v>
      </c>
      <c r="G443" s="49">
        <v>99.16912466491698</v>
      </c>
      <c r="H443" s="49">
        <v>98.52869486364332</v>
      </c>
      <c r="I443" s="49">
        <v>99.6022837046832</v>
      </c>
    </row>
    <row r="444" spans="2:9" ht="15">
      <c r="B444" s="48">
        <v>87.89844348084118</v>
      </c>
      <c r="C444" s="49">
        <v>54.17767332985153</v>
      </c>
      <c r="D444" s="49">
        <v>98.03024304429343</v>
      </c>
      <c r="E444" s="49">
        <v>93.60449735326522</v>
      </c>
      <c r="F444" s="49">
        <v>99.25083619381138</v>
      </c>
      <c r="G444" s="49">
        <v>99.1798369237646</v>
      </c>
      <c r="H444" s="49">
        <v>98.54833633330637</v>
      </c>
      <c r="I444" s="49">
        <v>99.6022837046832</v>
      </c>
    </row>
    <row r="445" spans="2:9" ht="15">
      <c r="B445" s="48">
        <v>88.09897982389931</v>
      </c>
      <c r="C445" s="49">
        <v>54.5365506894326</v>
      </c>
      <c r="D445" s="49">
        <v>98.05255871005515</v>
      </c>
      <c r="E445" s="49">
        <v>93.70306995485164</v>
      </c>
      <c r="F445" s="49">
        <v>99.2639771573704</v>
      </c>
      <c r="G445" s="49">
        <v>99.18717066931607</v>
      </c>
      <c r="H445" s="49">
        <v>98.55178863363504</v>
      </c>
      <c r="I445" s="49">
        <v>99.6022837046832</v>
      </c>
    </row>
    <row r="446" spans="2:9" ht="15">
      <c r="B446" s="48">
        <v>88.29886348041293</v>
      </c>
      <c r="C446" s="49">
        <v>54.89333891508989</v>
      </c>
      <c r="D446" s="49">
        <v>98.08597592279406</v>
      </c>
      <c r="E446" s="49">
        <v>93.78857015201278</v>
      </c>
      <c r="F446" s="49">
        <v>99.27130979312774</v>
      </c>
      <c r="G446" s="49">
        <v>99.25516310780294</v>
      </c>
      <c r="H446" s="49">
        <v>98.61374173165959</v>
      </c>
      <c r="I446" s="49">
        <v>99.6022837046832</v>
      </c>
    </row>
    <row r="447" spans="2:9" ht="15">
      <c r="B447" s="48">
        <v>88.49961591865338</v>
      </c>
      <c r="C447" s="49">
        <v>55.24277847452523</v>
      </c>
      <c r="D447" s="49">
        <v>98.37933706653199</v>
      </c>
      <c r="E447" s="49">
        <v>93.87630914152598</v>
      </c>
      <c r="F447" s="49">
        <v>99.2879863700307</v>
      </c>
      <c r="G447" s="49">
        <v>99.4041927367643</v>
      </c>
      <c r="H447" s="49">
        <v>98.61374173165959</v>
      </c>
      <c r="I447" s="49">
        <v>99.6022837046832</v>
      </c>
    </row>
    <row r="448" spans="2:9" ht="15">
      <c r="B448" s="48">
        <v>88.6985628706089</v>
      </c>
      <c r="C448" s="49">
        <v>55.595084478604235</v>
      </c>
      <c r="D448" s="49">
        <v>98.40683528315303</v>
      </c>
      <c r="E448" s="49">
        <v>93.96818666991737</v>
      </c>
      <c r="F448" s="49">
        <v>99.2879863700307</v>
      </c>
      <c r="G448" s="49">
        <v>99.45939346558774</v>
      </c>
      <c r="H448" s="49">
        <v>98.61374173165959</v>
      </c>
      <c r="I448" s="49">
        <v>99.6022837046832</v>
      </c>
    </row>
    <row r="449" spans="2:9" ht="15">
      <c r="B449" s="48">
        <v>88.89827972166513</v>
      </c>
      <c r="C449" s="49">
        <v>55.982617548084235</v>
      </c>
      <c r="D449" s="49">
        <v>98.40683528315303</v>
      </c>
      <c r="E449" s="49">
        <v>94.02419811650714</v>
      </c>
      <c r="F449" s="49">
        <v>99.29435126341816</v>
      </c>
      <c r="G449" s="49">
        <v>99.4761912163593</v>
      </c>
      <c r="H449" s="49">
        <v>98.6162114912474</v>
      </c>
      <c r="I449" s="49">
        <v>99.63429541923134</v>
      </c>
    </row>
    <row r="450" spans="2:9" ht="15">
      <c r="B450" s="48">
        <v>89.09584450306922</v>
      </c>
      <c r="C450" s="49">
        <v>56.32752666700524</v>
      </c>
      <c r="D450" s="49">
        <v>98.42854212004987</v>
      </c>
      <c r="E450" s="49">
        <v>94.13381709976426</v>
      </c>
      <c r="F450" s="49">
        <v>99.3411029718413</v>
      </c>
      <c r="G450" s="49">
        <v>99.49634117044282</v>
      </c>
      <c r="H450" s="49">
        <v>98.6162114912474</v>
      </c>
      <c r="I450" s="49">
        <v>99.63429541923134</v>
      </c>
    </row>
    <row r="451" spans="2:9" ht="15">
      <c r="B451" s="48">
        <v>89.29783826547747</v>
      </c>
      <c r="C451" s="49">
        <v>56.7195220736962</v>
      </c>
      <c r="D451" s="49">
        <v>98.48692748381592</v>
      </c>
      <c r="E451" s="49">
        <v>94.19101605979057</v>
      </c>
      <c r="F451" s="49">
        <v>99.42560202311384</v>
      </c>
      <c r="G451" s="49">
        <v>99.51656280872726</v>
      </c>
      <c r="H451" s="49">
        <v>98.63407510192107</v>
      </c>
      <c r="I451" s="49">
        <v>99.65616094351351</v>
      </c>
    </row>
    <row r="452" spans="2:9" ht="15">
      <c r="B452" s="48">
        <v>89.49843321174637</v>
      </c>
      <c r="C452" s="49">
        <v>57.107900216082676</v>
      </c>
      <c r="D452" s="49">
        <v>98.48692748381592</v>
      </c>
      <c r="E452" s="49">
        <v>94.35980243071786</v>
      </c>
      <c r="F452" s="49">
        <v>99.42560202311384</v>
      </c>
      <c r="G452" s="49">
        <v>99.52341909391596</v>
      </c>
      <c r="H452" s="49">
        <v>98.63407510192107</v>
      </c>
      <c r="I452" s="49">
        <v>99.65616094351351</v>
      </c>
    </row>
    <row r="453" spans="2:9" ht="15">
      <c r="B453" s="48">
        <v>89.6942947641623</v>
      </c>
      <c r="C453" s="49">
        <v>57.462182914682536</v>
      </c>
      <c r="D453" s="49">
        <v>98.5427711181313</v>
      </c>
      <c r="E453" s="49">
        <v>94.45865884068665</v>
      </c>
      <c r="F453" s="49">
        <v>99.42560202311384</v>
      </c>
      <c r="G453" s="49">
        <v>99.54183506970575</v>
      </c>
      <c r="H453" s="49">
        <v>98.69990308902362</v>
      </c>
      <c r="I453" s="49">
        <v>99.68881254092895</v>
      </c>
    </row>
    <row r="454" spans="2:9" ht="15">
      <c r="B454" s="48">
        <v>89.89866823867645</v>
      </c>
      <c r="C454" s="49">
        <v>57.86529938619444</v>
      </c>
      <c r="D454" s="49">
        <v>98.59442477818887</v>
      </c>
      <c r="E454" s="49">
        <v>94.54596767593662</v>
      </c>
      <c r="F454" s="49">
        <v>99.44082687602238</v>
      </c>
      <c r="G454" s="49">
        <v>99.568523545115</v>
      </c>
      <c r="H454" s="49">
        <v>98.75896226148593</v>
      </c>
      <c r="I454" s="49">
        <v>99.68881254092895</v>
      </c>
    </row>
    <row r="455" spans="2:9" ht="15">
      <c r="B455" s="48">
        <v>90.09961385047731</v>
      </c>
      <c r="C455" s="49">
        <v>58.25400007289838</v>
      </c>
      <c r="D455" s="49">
        <v>98.61308940908171</v>
      </c>
      <c r="E455" s="49">
        <v>94.67167834084039</v>
      </c>
      <c r="F455" s="49">
        <v>99.46796848268177</v>
      </c>
      <c r="G455" s="49">
        <v>99.57875703310592</v>
      </c>
      <c r="H455" s="49">
        <v>98.80026764617082</v>
      </c>
      <c r="I455" s="49">
        <v>99.68881254092895</v>
      </c>
    </row>
    <row r="456" spans="2:9" ht="15">
      <c r="B456" s="48">
        <v>90.29526867519526</v>
      </c>
      <c r="C456" s="49">
        <v>58.63373699496481</v>
      </c>
      <c r="D456" s="49">
        <v>98.67059271669076</v>
      </c>
      <c r="E456" s="49">
        <v>94.75098987266436</v>
      </c>
      <c r="F456" s="49">
        <v>99.4877774099657</v>
      </c>
      <c r="G456" s="49">
        <v>99.58206219622406</v>
      </c>
      <c r="H456" s="49">
        <v>98.86950796562472</v>
      </c>
      <c r="I456" s="49">
        <v>99.68881254092895</v>
      </c>
    </row>
    <row r="457" spans="2:9" ht="15">
      <c r="B457" s="48">
        <v>90.49885525759038</v>
      </c>
      <c r="C457" s="49">
        <v>59.038956280577885</v>
      </c>
      <c r="D457" s="49">
        <v>98.77054020901154</v>
      </c>
      <c r="E457" s="49">
        <v>94.82378723759878</v>
      </c>
      <c r="F457" s="49">
        <v>99.48853233674052</v>
      </c>
      <c r="G457" s="49">
        <v>99.59102830555203</v>
      </c>
      <c r="H457" s="49">
        <v>98.8813056772413</v>
      </c>
      <c r="I457" s="49">
        <v>99.76433951045598</v>
      </c>
    </row>
    <row r="458" spans="2:9" ht="15">
      <c r="B458" s="48">
        <v>90.69832748404212</v>
      </c>
      <c r="C458" s="49">
        <v>59.43138101889498</v>
      </c>
      <c r="D458" s="49">
        <v>98.79476941726854</v>
      </c>
      <c r="E458" s="49">
        <v>94.99342148532105</v>
      </c>
      <c r="F458" s="49">
        <v>99.54752371658336</v>
      </c>
      <c r="G458" s="49">
        <v>99.59383908720615</v>
      </c>
      <c r="H458" s="49">
        <v>98.89396283974297</v>
      </c>
      <c r="I458" s="49">
        <v>99.76433951045598</v>
      </c>
    </row>
    <row r="459" spans="2:9" ht="15">
      <c r="B459" s="48">
        <v>90.89229869979395</v>
      </c>
      <c r="C459" s="49">
        <v>59.811592153225696</v>
      </c>
      <c r="D459" s="49">
        <v>98.82607047781649</v>
      </c>
      <c r="E459" s="49">
        <v>95.11474183330664</v>
      </c>
      <c r="F459" s="49">
        <v>99.54752371658336</v>
      </c>
      <c r="G459" s="49">
        <v>99.601333918775</v>
      </c>
      <c r="H459" s="49">
        <v>98.90252722096041</v>
      </c>
      <c r="I459" s="49">
        <v>99.76433951045598</v>
      </c>
    </row>
    <row r="460" spans="2:9" ht="15">
      <c r="B460" s="48">
        <v>91.0974442016171</v>
      </c>
      <c r="C460" s="49">
        <v>60.23579183594652</v>
      </c>
      <c r="D460" s="49">
        <v>98.85183866201261</v>
      </c>
      <c r="E460" s="49">
        <v>95.19788186416092</v>
      </c>
      <c r="F460" s="49">
        <v>99.5725080574501</v>
      </c>
      <c r="G460" s="49">
        <v>99.61189553881252</v>
      </c>
      <c r="H460" s="49">
        <v>98.9050322595778</v>
      </c>
      <c r="I460" s="49">
        <v>99.76433951045598</v>
      </c>
    </row>
    <row r="461" spans="2:9" ht="15">
      <c r="B461" s="48">
        <v>91.29774033313727</v>
      </c>
      <c r="C461" s="49">
        <v>60.638544793233734</v>
      </c>
      <c r="D461" s="49">
        <v>98.87351646313932</v>
      </c>
      <c r="E461" s="49">
        <v>95.31210430518993</v>
      </c>
      <c r="F461" s="49">
        <v>99.60451166175002</v>
      </c>
      <c r="G461" s="49">
        <v>99.61189553881252</v>
      </c>
      <c r="H461" s="49">
        <v>98.9050322595778</v>
      </c>
      <c r="I461" s="49">
        <v>99.76433951045598</v>
      </c>
    </row>
    <row r="462" spans="2:9" ht="15">
      <c r="B462" s="48">
        <v>91.4996493082932</v>
      </c>
      <c r="C462" s="49">
        <v>61.09703302540671</v>
      </c>
      <c r="D462" s="49">
        <v>98.95098304733844</v>
      </c>
      <c r="E462" s="49">
        <v>95.4089412312832</v>
      </c>
      <c r="F462" s="49">
        <v>99.61143607954125</v>
      </c>
      <c r="G462" s="49">
        <v>99.61401387674721</v>
      </c>
      <c r="H462" s="49">
        <v>98.9252450634047</v>
      </c>
      <c r="I462" s="49">
        <v>99.76433951045598</v>
      </c>
    </row>
    <row r="463" spans="2:9" ht="15">
      <c r="B463" s="48">
        <v>91.6998114260168</v>
      </c>
      <c r="C463" s="49">
        <v>61.5181201207731</v>
      </c>
      <c r="D463" s="49">
        <v>98.95267653102593</v>
      </c>
      <c r="E463" s="49">
        <v>95.48871418331974</v>
      </c>
      <c r="F463" s="49">
        <v>99.61868690621182</v>
      </c>
      <c r="G463" s="49">
        <v>99.66696608069083</v>
      </c>
      <c r="H463" s="49">
        <v>98.97777304428104</v>
      </c>
      <c r="I463" s="49">
        <v>99.76433951045598</v>
      </c>
    </row>
    <row r="464" spans="2:9" ht="15">
      <c r="B464" s="48">
        <v>91.8948615543124</v>
      </c>
      <c r="C464" s="49">
        <v>61.939593361301405</v>
      </c>
      <c r="D464" s="49">
        <v>98.96175198287057</v>
      </c>
      <c r="E464" s="49">
        <v>95.61224500922062</v>
      </c>
      <c r="F464" s="49">
        <v>99.62673100677057</v>
      </c>
      <c r="G464" s="49">
        <v>99.67851791859188</v>
      </c>
      <c r="H464" s="49">
        <v>98.99816014984282</v>
      </c>
      <c r="I464" s="49">
        <v>99.76433951045598</v>
      </c>
    </row>
    <row r="465" spans="2:9" ht="15">
      <c r="B465" s="48">
        <v>92.09885290170611</v>
      </c>
      <c r="C465" s="49">
        <v>62.37754235432206</v>
      </c>
      <c r="D465" s="49">
        <v>98.97455158339014</v>
      </c>
      <c r="E465" s="49">
        <v>95.74985851700394</v>
      </c>
      <c r="F465" s="49">
        <v>99.63318951281909</v>
      </c>
      <c r="G465" s="49">
        <v>99.68570216414597</v>
      </c>
      <c r="H465" s="49">
        <v>99.03468146645548</v>
      </c>
      <c r="I465" s="49">
        <v>99.76433951045598</v>
      </c>
    </row>
    <row r="466" spans="2:9" ht="15">
      <c r="B466" s="48">
        <v>92.2975871001801</v>
      </c>
      <c r="C466" s="49">
        <v>62.78675962522233</v>
      </c>
      <c r="D466" s="49">
        <v>98.9871606563124</v>
      </c>
      <c r="E466" s="49">
        <v>95.87076794290445</v>
      </c>
      <c r="F466" s="49">
        <v>99.64239712197006</v>
      </c>
      <c r="G466" s="49">
        <v>99.70874101156586</v>
      </c>
      <c r="H466" s="49">
        <v>99.06257192014625</v>
      </c>
      <c r="I466" s="49">
        <v>99.76433951045598</v>
      </c>
    </row>
    <row r="467" spans="2:9" ht="15">
      <c r="B467" s="48">
        <v>92.49969556722267</v>
      </c>
      <c r="C467" s="49">
        <v>63.261904824020384</v>
      </c>
      <c r="D467" s="49">
        <v>98.9871606563124</v>
      </c>
      <c r="E467" s="49">
        <v>95.95855547672267</v>
      </c>
      <c r="F467" s="49">
        <v>99.65189652320903</v>
      </c>
      <c r="G467" s="49">
        <v>99.71570760479794</v>
      </c>
      <c r="H467" s="49">
        <v>99.06460157937718</v>
      </c>
      <c r="I467" s="49">
        <v>99.76433951045598</v>
      </c>
    </row>
    <row r="468" spans="2:9" ht="15">
      <c r="B468" s="48">
        <v>92.69985631110698</v>
      </c>
      <c r="C468" s="49">
        <v>63.68393158563247</v>
      </c>
      <c r="D468" s="49">
        <v>99.02426608456884</v>
      </c>
      <c r="E468" s="49">
        <v>96.11805260277367</v>
      </c>
      <c r="F468" s="49">
        <v>99.65189652320903</v>
      </c>
      <c r="G468" s="49">
        <v>99.73639201754288</v>
      </c>
      <c r="H468" s="49">
        <v>99.0686489161394</v>
      </c>
      <c r="I468" s="49">
        <v>99.76924619236003</v>
      </c>
    </row>
    <row r="469" spans="2:9" ht="15">
      <c r="B469" s="48">
        <v>92.89514048068736</v>
      </c>
      <c r="C469" s="49">
        <v>64.17729673363021</v>
      </c>
      <c r="D469" s="49">
        <v>99.0848503030753</v>
      </c>
      <c r="E469" s="49">
        <v>96.1866433461236</v>
      </c>
      <c r="F469" s="49">
        <v>99.65406761439048</v>
      </c>
      <c r="G469" s="49">
        <v>99.74508691145837</v>
      </c>
      <c r="H469" s="49">
        <v>99.07820551972675</v>
      </c>
      <c r="I469" s="49">
        <v>99.76924619236003</v>
      </c>
    </row>
    <row r="470" spans="2:9" ht="15">
      <c r="B470" s="48">
        <v>93.09925021473515</v>
      </c>
      <c r="C470" s="49">
        <v>64.66861562912077</v>
      </c>
      <c r="D470" s="49">
        <v>99.0848503030753</v>
      </c>
      <c r="E470" s="49">
        <v>96.364879179382</v>
      </c>
      <c r="F470" s="49">
        <v>99.66640286147724</v>
      </c>
      <c r="G470" s="49">
        <v>99.75312133200406</v>
      </c>
      <c r="H470" s="49">
        <v>99.07820551972675</v>
      </c>
      <c r="I470" s="49">
        <v>99.76924619236003</v>
      </c>
    </row>
    <row r="471" spans="2:9" ht="15">
      <c r="B471" s="48">
        <v>93.2981213968174</v>
      </c>
      <c r="C471" s="49">
        <v>65.13201261315838</v>
      </c>
      <c r="D471" s="49">
        <v>99.13624051899218</v>
      </c>
      <c r="E471" s="49">
        <v>96.44842248594435</v>
      </c>
      <c r="F471" s="49">
        <v>99.67273074347592</v>
      </c>
      <c r="G471" s="49">
        <v>99.75507938903904</v>
      </c>
      <c r="H471" s="49">
        <v>99.15315497437915</v>
      </c>
      <c r="I471" s="49">
        <v>99.76924619236003</v>
      </c>
    </row>
    <row r="472" spans="2:9" ht="15">
      <c r="B472" s="48">
        <v>93.49415218227699</v>
      </c>
      <c r="C472" s="49">
        <v>65.5988901862366</v>
      </c>
      <c r="D472" s="49">
        <v>99.18030866474507</v>
      </c>
      <c r="E472" s="49">
        <v>96.5936789861685</v>
      </c>
      <c r="F472" s="49">
        <v>99.67273074347592</v>
      </c>
      <c r="G472" s="49">
        <v>99.76253011530429</v>
      </c>
      <c r="H472" s="49">
        <v>99.15315497437915</v>
      </c>
      <c r="I472" s="49">
        <v>99.76924619236003</v>
      </c>
    </row>
    <row r="473" spans="2:9" ht="15">
      <c r="B473" s="48">
        <v>93.69847486911475</v>
      </c>
      <c r="C473" s="49">
        <v>66.06703861013717</v>
      </c>
      <c r="D473" s="49">
        <v>99.32929144005588</v>
      </c>
      <c r="E473" s="49">
        <v>96.71316399302707</v>
      </c>
      <c r="F473" s="49">
        <v>99.67273074347592</v>
      </c>
      <c r="G473" s="49">
        <v>99.76456426323873</v>
      </c>
      <c r="H473" s="49">
        <v>99.18274180440069</v>
      </c>
      <c r="I473" s="49">
        <v>99.76924619236003</v>
      </c>
    </row>
    <row r="474" spans="2:9" ht="15">
      <c r="B474" s="48">
        <v>93.89628154059993</v>
      </c>
      <c r="C474" s="49">
        <v>66.61782471649713</v>
      </c>
      <c r="D474" s="49">
        <v>99.3348831266388</v>
      </c>
      <c r="E474" s="49">
        <v>96.82679243408583</v>
      </c>
      <c r="F474" s="49">
        <v>99.67273074347592</v>
      </c>
      <c r="G474" s="49">
        <v>99.77112800113322</v>
      </c>
      <c r="H474" s="49">
        <v>99.22158001038005</v>
      </c>
      <c r="I474" s="49">
        <v>99.78717472159144</v>
      </c>
    </row>
    <row r="475" spans="2:9" ht="15">
      <c r="B475" s="48">
        <v>94.09935579299062</v>
      </c>
      <c r="C475" s="49">
        <v>67.1424991619688</v>
      </c>
      <c r="D475" s="49">
        <v>99.3348831266388</v>
      </c>
      <c r="E475" s="49">
        <v>96.9229233295272</v>
      </c>
      <c r="F475" s="49">
        <v>99.6763001620009</v>
      </c>
      <c r="G475" s="49">
        <v>99.77575063147766</v>
      </c>
      <c r="H475" s="49">
        <v>99.22158001038005</v>
      </c>
      <c r="I475" s="49">
        <v>99.78717472159144</v>
      </c>
    </row>
    <row r="476" spans="2:9" ht="15">
      <c r="B476" s="48">
        <v>94.29969765216653</v>
      </c>
      <c r="C476" s="49">
        <v>67.6912186761771</v>
      </c>
      <c r="D476" s="49">
        <v>99.38447442743562</v>
      </c>
      <c r="E476" s="49">
        <v>97.02915033534538</v>
      </c>
      <c r="F476" s="49">
        <v>99.69538652736594</v>
      </c>
      <c r="G476" s="49">
        <v>99.79746109927113</v>
      </c>
      <c r="H476" s="49">
        <v>99.28542360787911</v>
      </c>
      <c r="I476" s="49">
        <v>99.84100389800956</v>
      </c>
    </row>
    <row r="477" spans="2:9" ht="15">
      <c r="B477" s="48">
        <v>94.4974700881811</v>
      </c>
      <c r="C477" s="49">
        <v>68.20976495158756</v>
      </c>
      <c r="D477" s="49">
        <v>99.41249881189862</v>
      </c>
      <c r="E477" s="49">
        <v>97.17292666176215</v>
      </c>
      <c r="F477" s="49">
        <v>99.69976703422049</v>
      </c>
      <c r="G477" s="49">
        <v>99.79746109927113</v>
      </c>
      <c r="H477" s="49">
        <v>99.28542360787911</v>
      </c>
      <c r="I477" s="49">
        <v>99.84100389800956</v>
      </c>
    </row>
    <row r="478" spans="2:9" ht="15">
      <c r="B478" s="48">
        <v>94.69991197070979</v>
      </c>
      <c r="C478" s="49">
        <v>68.75551880459285</v>
      </c>
      <c r="D478" s="49">
        <v>99.42485170397764</v>
      </c>
      <c r="E478" s="49">
        <v>97.23691523866617</v>
      </c>
      <c r="F478" s="49">
        <v>99.71375705293886</v>
      </c>
      <c r="G478" s="49">
        <v>99.81144159350873</v>
      </c>
      <c r="H478" s="49">
        <v>99.28542360787911</v>
      </c>
      <c r="I478" s="49">
        <v>99.84100389800956</v>
      </c>
    </row>
    <row r="479" spans="2:9" ht="15">
      <c r="B479" s="48">
        <v>94.89984063319841</v>
      </c>
      <c r="C479" s="49">
        <v>69.29965082766586</v>
      </c>
      <c r="D479" s="49">
        <v>99.43397333555437</v>
      </c>
      <c r="E479" s="49">
        <v>97.4402751875079</v>
      </c>
      <c r="F479" s="49">
        <v>99.71375705293886</v>
      </c>
      <c r="G479" s="49">
        <v>99.81144159350873</v>
      </c>
      <c r="H479" s="49">
        <v>99.29675822895032</v>
      </c>
      <c r="I479" s="49">
        <v>99.84100389800956</v>
      </c>
    </row>
    <row r="480" spans="2:9" ht="15">
      <c r="B480" s="48">
        <v>95.0949866681415</v>
      </c>
      <c r="C480" s="49">
        <v>69.8340871744224</v>
      </c>
      <c r="D480" s="49">
        <v>99.49414204692516</v>
      </c>
      <c r="E480" s="49">
        <v>97.50682970706114</v>
      </c>
      <c r="F480" s="49">
        <v>99.74822874372005</v>
      </c>
      <c r="G480" s="49">
        <v>99.81626371055175</v>
      </c>
      <c r="H480" s="49">
        <v>99.3034001554868</v>
      </c>
      <c r="I480" s="49">
        <v>99.84100389800956</v>
      </c>
    </row>
    <row r="481" spans="2:9" ht="15">
      <c r="B481" s="48">
        <v>95.29914280013158</v>
      </c>
      <c r="C481" s="49">
        <v>70.4245446084382</v>
      </c>
      <c r="D481" s="49">
        <v>99.5108931066949</v>
      </c>
      <c r="E481" s="49">
        <v>97.68563201535466</v>
      </c>
      <c r="F481" s="49">
        <v>99.74822874372005</v>
      </c>
      <c r="G481" s="49">
        <v>99.82771761906926</v>
      </c>
      <c r="H481" s="49">
        <v>99.3317550256877</v>
      </c>
      <c r="I481" s="49">
        <v>99.84100389800956</v>
      </c>
    </row>
    <row r="482" spans="2:9" ht="15">
      <c r="B482" s="48">
        <v>95.49881014449824</v>
      </c>
      <c r="C482" s="49">
        <v>71.02727784755984</v>
      </c>
      <c r="D482" s="49">
        <v>99.51568092242093</v>
      </c>
      <c r="E482" s="49">
        <v>97.75732202475584</v>
      </c>
      <c r="F482" s="49">
        <v>99.75999480436185</v>
      </c>
      <c r="G482" s="49">
        <v>99.83156232047017</v>
      </c>
      <c r="H482" s="49">
        <v>99.34024836129356</v>
      </c>
      <c r="I482" s="49">
        <v>99.85200648367423</v>
      </c>
    </row>
    <row r="483" spans="2:9" ht="15">
      <c r="B483" s="48">
        <v>95.69994828364065</v>
      </c>
      <c r="C483" s="49">
        <v>71.68425757121831</v>
      </c>
      <c r="D483" s="49">
        <v>99.51568092242093</v>
      </c>
      <c r="E483" s="49">
        <v>97.88992508710496</v>
      </c>
      <c r="F483" s="49">
        <v>99.75999480436185</v>
      </c>
      <c r="G483" s="49">
        <v>99.83156232047017</v>
      </c>
      <c r="H483" s="49">
        <v>99.36384586395093</v>
      </c>
      <c r="I483" s="49">
        <v>99.85200648367423</v>
      </c>
    </row>
    <row r="484" spans="2:9" ht="15">
      <c r="B484" s="48">
        <v>95.89911660514</v>
      </c>
      <c r="C484" s="49">
        <v>72.31524184113736</v>
      </c>
      <c r="D484" s="49">
        <v>99.52659775345418</v>
      </c>
      <c r="E484" s="49">
        <v>97.96630237636629</v>
      </c>
      <c r="F484" s="49">
        <v>99.77291256298396</v>
      </c>
      <c r="G484" s="49">
        <v>99.84178211548306</v>
      </c>
      <c r="H484" s="49">
        <v>99.37407085588096</v>
      </c>
      <c r="I484" s="49">
        <v>99.85200648367423</v>
      </c>
    </row>
    <row r="485" spans="2:9" ht="15">
      <c r="B485" s="48">
        <v>96.09964704415943</v>
      </c>
      <c r="C485" s="49">
        <v>73.02639246298698</v>
      </c>
      <c r="D485" s="49">
        <v>99.54877316884439</v>
      </c>
      <c r="E485" s="49">
        <v>98.01387724822261</v>
      </c>
      <c r="F485" s="49">
        <v>99.77291256298396</v>
      </c>
      <c r="G485" s="49">
        <v>99.84964956270294</v>
      </c>
      <c r="H485" s="49">
        <v>99.3750591539946</v>
      </c>
      <c r="I485" s="49">
        <v>99.86541296925282</v>
      </c>
    </row>
    <row r="486" spans="2:9" ht="15">
      <c r="B486" s="48">
        <v>96.29957389462801</v>
      </c>
      <c r="C486" s="49">
        <v>73.66260089159799</v>
      </c>
      <c r="D486" s="49">
        <v>99.54912675699838</v>
      </c>
      <c r="E486" s="49">
        <v>98.08466153376597</v>
      </c>
      <c r="F486" s="49">
        <v>99.77291256298396</v>
      </c>
      <c r="G486" s="49">
        <v>99.85411260939019</v>
      </c>
      <c r="H486" s="49">
        <v>99.39684868779851</v>
      </c>
      <c r="I486" s="49">
        <v>99.86541296925282</v>
      </c>
    </row>
    <row r="487" spans="2:9" ht="15">
      <c r="B487" s="48">
        <v>96.49994713925614</v>
      </c>
      <c r="C487" s="49">
        <v>74.34830049125912</v>
      </c>
      <c r="D487" s="49">
        <v>99.58675732976432</v>
      </c>
      <c r="E487" s="49">
        <v>98.20234481721606</v>
      </c>
      <c r="F487" s="49">
        <v>99.77291256298396</v>
      </c>
      <c r="G487" s="49">
        <v>99.85779756845012</v>
      </c>
      <c r="H487" s="49">
        <v>99.39684868779851</v>
      </c>
      <c r="I487" s="49">
        <v>99.86541296925282</v>
      </c>
    </row>
    <row r="488" spans="2:9" ht="15">
      <c r="B488" s="48">
        <v>96.69952936899195</v>
      </c>
      <c r="C488" s="49">
        <v>75.04740827805549</v>
      </c>
      <c r="D488" s="49">
        <v>99.58675732976432</v>
      </c>
      <c r="E488" s="49">
        <v>98.31723779848193</v>
      </c>
      <c r="F488" s="49">
        <v>99.83186890174665</v>
      </c>
      <c r="G488" s="49">
        <v>99.87275167753678</v>
      </c>
      <c r="H488" s="49">
        <v>99.43884144064201</v>
      </c>
      <c r="I488" s="49">
        <v>99.86541296925282</v>
      </c>
    </row>
    <row r="489" spans="2:9" ht="15">
      <c r="B489" s="48">
        <v>96.89925355879411</v>
      </c>
      <c r="C489" s="49">
        <v>75.75750182883328</v>
      </c>
      <c r="D489" s="49">
        <v>99.60943804454682</v>
      </c>
      <c r="E489" s="49">
        <v>98.43680167228814</v>
      </c>
      <c r="F489" s="49">
        <v>99.84460491867364</v>
      </c>
      <c r="G489" s="49">
        <v>99.87553548222893</v>
      </c>
      <c r="H489" s="49">
        <v>99.46505890627847</v>
      </c>
      <c r="I489" s="49">
        <v>99.86541296925282</v>
      </c>
    </row>
    <row r="490" spans="2:9" ht="15">
      <c r="B490" s="48">
        <v>97.097857973841</v>
      </c>
      <c r="C490" s="49">
        <v>76.58499942412708</v>
      </c>
      <c r="D490" s="49">
        <v>99.63288468875986</v>
      </c>
      <c r="E490" s="49">
        <v>98.50370215916153</v>
      </c>
      <c r="F490" s="49">
        <v>99.84460491867364</v>
      </c>
      <c r="G490" s="49">
        <v>99.87806886902806</v>
      </c>
      <c r="H490" s="49">
        <v>99.46505890627847</v>
      </c>
      <c r="I490" s="49">
        <v>99.86541296925282</v>
      </c>
    </row>
    <row r="491" spans="2:9" ht="15">
      <c r="B491" s="48">
        <v>97.29938326961982</v>
      </c>
      <c r="C491" s="49">
        <v>77.3190300691858</v>
      </c>
      <c r="D491" s="49">
        <v>99.66296501546314</v>
      </c>
      <c r="E491" s="49">
        <v>98.60817440456215</v>
      </c>
      <c r="F491" s="49">
        <v>99.85557121823469</v>
      </c>
      <c r="G491" s="49">
        <v>99.87928218918458</v>
      </c>
      <c r="H491" s="49">
        <v>99.53867583159203</v>
      </c>
      <c r="I491" s="49">
        <v>99.86541296925282</v>
      </c>
    </row>
    <row r="492" spans="2:9" ht="15">
      <c r="B492" s="48">
        <v>97.49887357184896</v>
      </c>
      <c r="C492" s="49">
        <v>78.15063987265115</v>
      </c>
      <c r="D492" s="49">
        <v>99.7187529973422</v>
      </c>
      <c r="E492" s="49">
        <v>98.65853359063803</v>
      </c>
      <c r="F492" s="49">
        <v>99.85557121823469</v>
      </c>
      <c r="G492" s="49">
        <v>99.90831006218724</v>
      </c>
      <c r="H492" s="49">
        <v>99.57783643719881</v>
      </c>
      <c r="I492" s="49">
        <v>99.96805032972462</v>
      </c>
    </row>
    <row r="493" spans="2:9" ht="15">
      <c r="B493" s="48">
        <v>97.6993912318442</v>
      </c>
      <c r="C493" s="49">
        <v>78.9521593963454</v>
      </c>
      <c r="D493" s="49">
        <v>99.7570215434178</v>
      </c>
      <c r="E493" s="49">
        <v>98.80055777993</v>
      </c>
      <c r="F493" s="49">
        <v>99.85557121823469</v>
      </c>
      <c r="G493" s="49">
        <v>99.91213193439403</v>
      </c>
      <c r="H493" s="49">
        <v>99.61489214062509</v>
      </c>
      <c r="I493" s="49">
        <v>99.9766505588378</v>
      </c>
    </row>
    <row r="494" spans="2:9" ht="15">
      <c r="B494" s="48">
        <v>97.89977848517407</v>
      </c>
      <c r="C494" s="49">
        <v>79.81183082319289</v>
      </c>
      <c r="D494" s="49">
        <v>99.82917237689473</v>
      </c>
      <c r="E494" s="49">
        <v>98.88931236001443</v>
      </c>
      <c r="F494" s="49">
        <v>99.85557121823469</v>
      </c>
      <c r="G494" s="49">
        <v>99.91213193439403</v>
      </c>
      <c r="H494" s="49">
        <v>99.64217280348873</v>
      </c>
      <c r="I494" s="49">
        <v>99.97860214423336</v>
      </c>
    </row>
    <row r="495" spans="2:9" ht="15">
      <c r="B495" s="48">
        <v>98.09837555137311</v>
      </c>
      <c r="C495" s="49">
        <v>80.68939475495714</v>
      </c>
      <c r="D495" s="49">
        <v>99.85095409154482</v>
      </c>
      <c r="E495" s="49">
        <v>99.02982036670463</v>
      </c>
      <c r="F495" s="49">
        <v>99.85557121823469</v>
      </c>
      <c r="G495" s="49">
        <v>99.91948221651352</v>
      </c>
      <c r="H495" s="49">
        <v>99.66054669733006</v>
      </c>
      <c r="I495" s="49">
        <v>100</v>
      </c>
    </row>
    <row r="496" spans="2:11" ht="15">
      <c r="B496" s="48">
        <v>98.29825315175151</v>
      </c>
      <c r="C496" s="49">
        <v>81.70396781400285</v>
      </c>
      <c r="D496" s="49">
        <v>99.85095409154482</v>
      </c>
      <c r="E496" s="49">
        <v>99.10832398334632</v>
      </c>
      <c r="F496" s="49">
        <v>99.85839708207462</v>
      </c>
      <c r="G496" s="49">
        <v>99.92038881531481</v>
      </c>
      <c r="H496" s="49">
        <v>99.78006560740681</v>
      </c>
      <c r="I496" s="49">
        <v>100</v>
      </c>
      <c r="K496" s="1" t="s">
        <v>97</v>
      </c>
    </row>
    <row r="497" spans="2:9" ht="15">
      <c r="B497" s="48">
        <v>98.49916181993282</v>
      </c>
      <c r="C497" s="49">
        <v>82.83036120192915</v>
      </c>
      <c r="D497" s="49">
        <v>99.85476253030158</v>
      </c>
      <c r="E497" s="49">
        <v>99.25053302198702</v>
      </c>
      <c r="F497" s="49">
        <v>99.85839708207462</v>
      </c>
      <c r="G497" s="49">
        <v>99.92416451864847</v>
      </c>
      <c r="H497" s="49">
        <v>99.80187754663952</v>
      </c>
      <c r="I497" s="49">
        <v>100</v>
      </c>
    </row>
    <row r="498" spans="2:9" ht="15">
      <c r="B498" s="48">
        <v>98.69687584888653</v>
      </c>
      <c r="C498" s="49">
        <v>83.93886882953987</v>
      </c>
      <c r="D498" s="49">
        <v>99.86567771182557</v>
      </c>
      <c r="E498" s="49">
        <v>99.32126829276415</v>
      </c>
      <c r="F498" s="49">
        <v>99.87861076530733</v>
      </c>
      <c r="G498" s="49">
        <v>99.9319034408535</v>
      </c>
      <c r="H498" s="49">
        <v>99.86531377788334</v>
      </c>
      <c r="I498" s="49">
        <v>100</v>
      </c>
    </row>
    <row r="499" spans="2:9" ht="15">
      <c r="B499" s="48">
        <v>98.89819191830162</v>
      </c>
      <c r="C499" s="49">
        <v>85.03438580841784</v>
      </c>
      <c r="D499" s="49">
        <v>99.88206845873223</v>
      </c>
      <c r="E499" s="49">
        <v>99.43490520613214</v>
      </c>
      <c r="F499" s="49">
        <v>99.87861076530733</v>
      </c>
      <c r="G499" s="49">
        <v>99.9319034408535</v>
      </c>
      <c r="H499" s="49">
        <v>99.88505238311832</v>
      </c>
      <c r="I499" s="49">
        <v>100</v>
      </c>
    </row>
    <row r="500" spans="2:9" ht="15">
      <c r="B500" s="48">
        <v>99.09763458615602</v>
      </c>
      <c r="C500" s="49">
        <v>86.40595059349185</v>
      </c>
      <c r="D500" s="49">
        <v>99.92358861262385</v>
      </c>
      <c r="E500" s="49">
        <v>99.5178040742413</v>
      </c>
      <c r="F500" s="49">
        <v>99.89142232661725</v>
      </c>
      <c r="G500" s="49">
        <v>99.94203900326518</v>
      </c>
      <c r="H500" s="49">
        <v>99.88505238311832</v>
      </c>
      <c r="I500" s="49">
        <v>100</v>
      </c>
    </row>
    <row r="501" spans="2:9" ht="15">
      <c r="B501" s="48">
        <v>99.29980407313111</v>
      </c>
      <c r="C501" s="49">
        <v>87.8534423386075</v>
      </c>
      <c r="D501" s="49">
        <v>99.92358861262385</v>
      </c>
      <c r="E501" s="49">
        <v>99.67630911199481</v>
      </c>
      <c r="F501" s="49">
        <v>99.91859524577033</v>
      </c>
      <c r="G501" s="49">
        <v>99.97139056555615</v>
      </c>
      <c r="H501" s="49">
        <v>99.94372853392986</v>
      </c>
      <c r="I501" s="49">
        <v>100</v>
      </c>
    </row>
    <row r="502" spans="2:9" ht="15">
      <c r="B502" s="48">
        <v>99.49840732660324</v>
      </c>
      <c r="C502" s="49">
        <v>89.61105888529488</v>
      </c>
      <c r="D502" s="49">
        <v>99.99698484610805</v>
      </c>
      <c r="E502" s="49">
        <v>99.75568676128535</v>
      </c>
      <c r="F502" s="49">
        <v>99.91859524577033</v>
      </c>
      <c r="G502" s="49">
        <v>99.98244334990038</v>
      </c>
      <c r="H502" s="49">
        <v>99.96403663987654</v>
      </c>
      <c r="I502" s="49">
        <v>100</v>
      </c>
    </row>
    <row r="503" spans="2:9" ht="15">
      <c r="B503" s="48">
        <v>99.68939855040679</v>
      </c>
      <c r="C503" s="49">
        <v>92.15640019043624</v>
      </c>
      <c r="D503" s="49">
        <v>100</v>
      </c>
      <c r="E503" s="49">
        <v>99.85237654977352</v>
      </c>
      <c r="F503" s="49">
        <v>100</v>
      </c>
      <c r="G503" s="49">
        <v>100</v>
      </c>
      <c r="H503" s="49">
        <v>100</v>
      </c>
      <c r="I503" s="49">
        <v>100</v>
      </c>
    </row>
    <row r="504" spans="2:9" ht="15">
      <c r="B504" s="48">
        <v>99.89872791444408</v>
      </c>
      <c r="C504" s="49">
        <v>95.47548132146247</v>
      </c>
      <c r="D504" s="49">
        <v>100</v>
      </c>
      <c r="E504" s="49">
        <v>99.96757403228081</v>
      </c>
      <c r="F504" s="49">
        <v>100</v>
      </c>
      <c r="G504" s="49">
        <v>100</v>
      </c>
      <c r="H504" s="49">
        <v>100</v>
      </c>
      <c r="I504" s="49">
        <v>100</v>
      </c>
    </row>
    <row r="505" spans="2:9" ht="15">
      <c r="B505" s="52">
        <v>100</v>
      </c>
      <c r="C505" s="53">
        <v>100</v>
      </c>
      <c r="D505" s="53">
        <v>100</v>
      </c>
      <c r="E505" s="53">
        <v>100</v>
      </c>
      <c r="F505" s="53">
        <v>100</v>
      </c>
      <c r="G505" s="53">
        <v>100</v>
      </c>
      <c r="H505" s="53">
        <v>100</v>
      </c>
      <c r="I505" s="53">
        <v>100</v>
      </c>
    </row>
    <row r="506" spans="2:9" ht="15.75" customHeight="1">
      <c r="B506" s="169" t="s">
        <v>89</v>
      </c>
      <c r="C506" s="170"/>
      <c r="D506" s="170"/>
      <c r="E506" s="170"/>
      <c r="F506" s="170"/>
      <c r="G506" s="170"/>
      <c r="H506" s="170"/>
      <c r="I506" s="170"/>
    </row>
    <row r="507" spans="2:9" ht="135" customHeight="1">
      <c r="B507" s="167" t="s">
        <v>115</v>
      </c>
      <c r="C507" s="168"/>
      <c r="D507" s="168"/>
      <c r="E507" s="168"/>
      <c r="F507" s="168"/>
      <c r="G507" s="168"/>
      <c r="H507" s="168"/>
      <c r="I507" s="168"/>
    </row>
  </sheetData>
  <sheetProtection/>
  <mergeCells count="4">
    <mergeCell ref="B507:I507"/>
    <mergeCell ref="B506:I506"/>
    <mergeCell ref="B3:I3"/>
    <mergeCell ref="B2:I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P10"/>
  <sheetViews>
    <sheetView showGridLines="0" zoomScalePageLayoutView="0" workbookViewId="0" topLeftCell="A1">
      <selection activeCell="H17" sqref="H17"/>
    </sheetView>
  </sheetViews>
  <sheetFormatPr defaultColWidth="11.421875" defaultRowHeight="15"/>
  <cols>
    <col min="1" max="1" width="1.8515625" style="1" customWidth="1"/>
    <col min="2" max="2" width="34.57421875" style="0" customWidth="1"/>
    <col min="3" max="3" width="10.28125" style="0" customWidth="1"/>
    <col min="4" max="12" width="9.57421875" style="0" customWidth="1"/>
    <col min="13" max="13" width="12.8515625" style="0" customWidth="1"/>
  </cols>
  <sheetData>
    <row r="1" s="1" customFormat="1" ht="9" customHeight="1"/>
    <row r="2" spans="2:13" ht="30.75" customHeight="1">
      <c r="B2" s="173" t="s">
        <v>116</v>
      </c>
      <c r="C2" s="174"/>
      <c r="D2" s="174"/>
      <c r="E2" s="174"/>
      <c r="F2" s="174"/>
      <c r="G2" s="174"/>
      <c r="H2" s="174"/>
      <c r="I2" s="174"/>
      <c r="J2" s="174"/>
      <c r="K2" s="174"/>
      <c r="L2" s="174"/>
      <c r="M2" s="174"/>
    </row>
    <row r="3" spans="2:16" ht="54.75" customHeight="1">
      <c r="B3" s="54"/>
      <c r="C3" s="55" t="s">
        <v>16</v>
      </c>
      <c r="D3" s="71" t="s">
        <v>2</v>
      </c>
      <c r="E3" s="72" t="s">
        <v>17</v>
      </c>
      <c r="F3" s="72" t="s">
        <v>18</v>
      </c>
      <c r="G3" s="72" t="s">
        <v>19</v>
      </c>
      <c r="H3" s="72" t="s">
        <v>20</v>
      </c>
      <c r="I3" s="72" t="s">
        <v>21</v>
      </c>
      <c r="J3" s="73" t="s">
        <v>22</v>
      </c>
      <c r="K3" s="56" t="s">
        <v>75</v>
      </c>
      <c r="L3" s="74" t="s">
        <v>24</v>
      </c>
      <c r="M3" s="75" t="s">
        <v>92</v>
      </c>
      <c r="P3" t="s">
        <v>97</v>
      </c>
    </row>
    <row r="4" spans="2:13" ht="15" customHeight="1">
      <c r="B4" s="57" t="s">
        <v>118</v>
      </c>
      <c r="C4" s="76">
        <v>0.19386531400478593</v>
      </c>
      <c r="D4" s="77">
        <v>0.6564945183006605</v>
      </c>
      <c r="E4" s="78">
        <v>0.5453213148508801</v>
      </c>
      <c r="F4" s="78">
        <v>0.49630212764258536</v>
      </c>
      <c r="G4" s="78">
        <v>0.3950260551622439</v>
      </c>
      <c r="H4" s="78">
        <v>0.29453959004091124</v>
      </c>
      <c r="I4" s="78">
        <v>0.1099122192382909</v>
      </c>
      <c r="J4" s="79">
        <v>0.02273102402722495</v>
      </c>
      <c r="K4" s="76">
        <v>0.49737291951651663</v>
      </c>
      <c r="L4" s="76">
        <v>0.6266938902196005</v>
      </c>
      <c r="M4" s="84">
        <v>0.4582497160007026</v>
      </c>
    </row>
    <row r="5" spans="2:13" ht="15" customHeight="1">
      <c r="B5" s="58" t="s">
        <v>80</v>
      </c>
      <c r="C5" s="80">
        <v>2.4042286937479336</v>
      </c>
      <c r="D5" s="81">
        <v>12.777821730833015</v>
      </c>
      <c r="E5" s="82">
        <v>7.423204244236535</v>
      </c>
      <c r="F5" s="82">
        <v>4.6669682565147905</v>
      </c>
      <c r="G5" s="82">
        <v>3.6763871448762964</v>
      </c>
      <c r="H5" s="82">
        <v>2.621516364651888</v>
      </c>
      <c r="I5" s="82">
        <v>1.6086080990210063</v>
      </c>
      <c r="J5" s="83">
        <v>0.6062281009467186</v>
      </c>
      <c r="K5" s="80">
        <v>6.161265032568743</v>
      </c>
      <c r="L5" s="80">
        <v>11.247908060322336</v>
      </c>
      <c r="M5" s="85">
        <v>4.622413527626007</v>
      </c>
    </row>
    <row r="6" spans="2:13" ht="15" customHeight="1">
      <c r="B6" s="59" t="s">
        <v>3</v>
      </c>
      <c r="C6" s="80">
        <v>1.5287447552191147</v>
      </c>
      <c r="D6" s="81">
        <v>16.76372355068154</v>
      </c>
      <c r="E6" s="82">
        <v>7.694239440340884</v>
      </c>
      <c r="F6" s="82">
        <v>3.8824628203231226</v>
      </c>
      <c r="G6" s="82">
        <v>1.869862519261405</v>
      </c>
      <c r="H6" s="82">
        <v>0.7358208919800016</v>
      </c>
      <c r="I6" s="82">
        <v>0.2297123457290049</v>
      </c>
      <c r="J6" s="83">
        <v>0.0688251223307018</v>
      </c>
      <c r="K6" s="80">
        <v>5.977673214482796</v>
      </c>
      <c r="L6" s="80">
        <v>13.761032781426316</v>
      </c>
      <c r="M6" s="85">
        <v>3.62298968002783</v>
      </c>
    </row>
    <row r="7" spans="2:13" ht="15" customHeight="1">
      <c r="B7" s="58" t="s">
        <v>119</v>
      </c>
      <c r="C7" s="80">
        <v>1.607262344367634</v>
      </c>
      <c r="D7" s="81">
        <v>17.297259908762474</v>
      </c>
      <c r="E7" s="82">
        <v>6.542065984938804</v>
      </c>
      <c r="F7" s="82">
        <v>3.827770023287753</v>
      </c>
      <c r="G7" s="82">
        <v>1.9756049650282037</v>
      </c>
      <c r="H7" s="82">
        <v>0.9384139910769651</v>
      </c>
      <c r="I7" s="82">
        <v>0.426895408091963</v>
      </c>
      <c r="J7" s="83">
        <v>0.1681356567212545</v>
      </c>
      <c r="K7" s="80">
        <v>5.8062615090531775</v>
      </c>
      <c r="L7" s="80">
        <v>13.146314447370221</v>
      </c>
      <c r="M7" s="85">
        <v>3.585690604262001</v>
      </c>
    </row>
    <row r="8" spans="2:13" s="1" customFormat="1" ht="15" customHeight="1">
      <c r="B8" s="58" t="s">
        <v>1</v>
      </c>
      <c r="C8" s="80">
        <v>0.1467470755562546</v>
      </c>
      <c r="D8" s="81">
        <v>1.447947803895594</v>
      </c>
      <c r="E8" s="82">
        <v>0.9659810514802635</v>
      </c>
      <c r="F8" s="82">
        <v>0.3895465234401245</v>
      </c>
      <c r="G8" s="82">
        <v>0.1403092361195339</v>
      </c>
      <c r="H8" s="82">
        <v>0.047840701616812545</v>
      </c>
      <c r="I8" s="82">
        <v>0.015288860913815027</v>
      </c>
      <c r="J8" s="83">
        <v>0.008355558553444406</v>
      </c>
      <c r="K8" s="80">
        <v>0.5951511044705099</v>
      </c>
      <c r="L8" s="80">
        <v>1.384597160637959</v>
      </c>
      <c r="M8" s="85">
        <v>0.3563216358060071</v>
      </c>
    </row>
    <row r="9" spans="2:16" ht="15" customHeight="1">
      <c r="B9" s="153" t="s">
        <v>5</v>
      </c>
      <c r="C9" s="154">
        <f>SUM(C4:C8)</f>
        <v>5.880848182895723</v>
      </c>
      <c r="D9" s="155">
        <f aca="true" t="shared" si="0" ref="D9:L9">SUM(D4:D8)</f>
        <v>48.943247512473285</v>
      </c>
      <c r="E9" s="156">
        <f t="shared" si="0"/>
        <v>23.170812035847366</v>
      </c>
      <c r="F9" s="156">
        <f t="shared" si="0"/>
        <v>13.263049751208376</v>
      </c>
      <c r="G9" s="156">
        <f t="shared" si="0"/>
        <v>8.057189920447682</v>
      </c>
      <c r="H9" s="156">
        <f t="shared" si="0"/>
        <v>4.6381315393665785</v>
      </c>
      <c r="I9" s="156">
        <f t="shared" si="0"/>
        <v>2.39041693299408</v>
      </c>
      <c r="J9" s="157">
        <f t="shared" si="0"/>
        <v>0.8742754625793443</v>
      </c>
      <c r="K9" s="154">
        <f t="shared" si="0"/>
        <v>19.037723780091746</v>
      </c>
      <c r="L9" s="154">
        <f t="shared" si="0"/>
        <v>40.166546339976435</v>
      </c>
      <c r="M9" s="158">
        <f>SUM(M4:M8)</f>
        <v>12.645665163722546</v>
      </c>
      <c r="P9" t="s">
        <v>105</v>
      </c>
    </row>
    <row r="10" spans="2:15" ht="86.25" customHeight="1">
      <c r="B10" s="175" t="s">
        <v>117</v>
      </c>
      <c r="C10" s="175"/>
      <c r="D10" s="175"/>
      <c r="E10" s="175"/>
      <c r="F10" s="175"/>
      <c r="G10" s="175"/>
      <c r="H10" s="175"/>
      <c r="I10" s="175"/>
      <c r="J10" s="175"/>
      <c r="K10" s="175"/>
      <c r="L10" s="175"/>
      <c r="M10" s="175"/>
      <c r="N10" s="16"/>
      <c r="O10" s="16"/>
    </row>
  </sheetData>
  <sheetProtection/>
  <mergeCells count="2">
    <mergeCell ref="B2:M2"/>
    <mergeCell ref="B10:M10"/>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P11"/>
  <sheetViews>
    <sheetView showGridLines="0" zoomScalePageLayoutView="0" workbookViewId="0" topLeftCell="A1">
      <selection activeCell="F14" sqref="F14"/>
    </sheetView>
  </sheetViews>
  <sheetFormatPr defaultColWidth="11.421875" defaultRowHeight="15"/>
  <cols>
    <col min="1" max="1" width="3.28125" style="6" customWidth="1"/>
    <col min="2" max="2" width="46.28125" style="6" customWidth="1"/>
    <col min="3" max="3" width="25.28125" style="6" customWidth="1"/>
    <col min="4" max="4" width="15.57421875" style="6" customWidth="1"/>
    <col min="5" max="14" width="11.421875" style="6" customWidth="1"/>
    <col min="15" max="15" width="5.421875" style="6" customWidth="1"/>
    <col min="16" max="16" width="10.7109375" style="6" customWidth="1"/>
    <col min="17" max="16384" width="11.421875" style="6" customWidth="1"/>
  </cols>
  <sheetData>
    <row r="1" ht="13.5" customHeight="1"/>
    <row r="2" spans="2:4" ht="27" customHeight="1">
      <c r="B2" s="173" t="s">
        <v>96</v>
      </c>
      <c r="C2" s="173"/>
      <c r="D2" s="173"/>
    </row>
    <row r="3" spans="2:5" ht="18.75" customHeight="1">
      <c r="B3" s="86"/>
      <c r="C3" s="66" t="s">
        <v>6</v>
      </c>
      <c r="D3" s="66" t="s">
        <v>7</v>
      </c>
      <c r="E3" s="22" t="s">
        <v>58</v>
      </c>
    </row>
    <row r="4" spans="2:16" ht="18.75" customHeight="1">
      <c r="B4" s="87" t="s">
        <v>93</v>
      </c>
      <c r="C4" s="88">
        <v>1943664368.9535255</v>
      </c>
      <c r="D4" s="89">
        <f aca="true" t="shared" si="0" ref="D4:D9">C4/C$10</f>
        <v>0.0329655362586366</v>
      </c>
      <c r="E4" s="9"/>
      <c r="G4" s="1"/>
      <c r="H4" s="1"/>
      <c r="I4" s="1"/>
      <c r="J4" s="1"/>
      <c r="K4" s="1"/>
      <c r="L4" s="1"/>
      <c r="M4" s="1"/>
      <c r="N4" s="1"/>
      <c r="O4" s="1"/>
      <c r="P4" s="1"/>
    </row>
    <row r="5" spans="2:16" ht="18.75" customHeight="1">
      <c r="B5" s="90" t="s">
        <v>94</v>
      </c>
      <c r="C5" s="88">
        <v>16002649663.606339</v>
      </c>
      <c r="D5" s="89">
        <f t="shared" si="0"/>
        <v>0.2714130773534221</v>
      </c>
      <c r="E5" s="9"/>
      <c r="G5" s="1"/>
      <c r="H5" s="1"/>
      <c r="O5" s="1"/>
      <c r="P5" s="1"/>
    </row>
    <row r="6" spans="2:11" ht="18.75" customHeight="1">
      <c r="B6" s="90" t="s">
        <v>55</v>
      </c>
      <c r="C6" s="88">
        <v>8101784235.993513</v>
      </c>
      <c r="D6" s="89">
        <f t="shared" si="0"/>
        <v>0.13741038126612934</v>
      </c>
      <c r="E6" s="9"/>
      <c r="I6" s="7"/>
      <c r="J6" s="8"/>
      <c r="K6" s="9"/>
    </row>
    <row r="7" spans="2:11" ht="18.75" customHeight="1">
      <c r="B7" s="90" t="s">
        <v>3</v>
      </c>
      <c r="C7" s="88">
        <v>15326964110.096643</v>
      </c>
      <c r="D7" s="89">
        <f t="shared" si="0"/>
        <v>0.2599531067075367</v>
      </c>
      <c r="E7" s="9"/>
      <c r="I7" s="7"/>
      <c r="J7" s="8"/>
      <c r="K7" s="9"/>
    </row>
    <row r="8" spans="2:11" ht="18.75" customHeight="1">
      <c r="B8" s="90" t="s">
        <v>95</v>
      </c>
      <c r="C8" s="88">
        <v>16114169604.527372</v>
      </c>
      <c r="D8" s="89">
        <f t="shared" si="0"/>
        <v>0.2733045122712586</v>
      </c>
      <c r="E8" s="9"/>
      <c r="F8" s="25"/>
      <c r="I8" s="7"/>
      <c r="J8" s="8"/>
      <c r="K8" s="9"/>
    </row>
    <row r="9" spans="2:11" ht="18.75" customHeight="1">
      <c r="B9" s="90" t="s">
        <v>1</v>
      </c>
      <c r="C9" s="88">
        <v>1471264024.0521905</v>
      </c>
      <c r="D9" s="89">
        <f t="shared" si="0"/>
        <v>0.024953386143016638</v>
      </c>
      <c r="E9" s="9"/>
      <c r="I9" s="7"/>
      <c r="J9" s="8"/>
      <c r="K9" s="9"/>
    </row>
    <row r="10" spans="2:11" ht="18.75" customHeight="1">
      <c r="B10" s="91" t="s">
        <v>5</v>
      </c>
      <c r="C10" s="92">
        <v>58960496007.22958</v>
      </c>
      <c r="D10" s="93">
        <f>C10/C$10</f>
        <v>1</v>
      </c>
      <c r="E10" s="10"/>
      <c r="I10" s="7"/>
      <c r="J10" s="8"/>
      <c r="K10" s="10"/>
    </row>
    <row r="11" spans="2:4" ht="132" customHeight="1">
      <c r="B11" s="176" t="s">
        <v>120</v>
      </c>
      <c r="C11" s="176"/>
      <c r="D11" s="176"/>
    </row>
  </sheetData>
  <sheetProtection/>
  <mergeCells count="2">
    <mergeCell ref="B2:D2"/>
    <mergeCell ref="B11:D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A20"/>
  <sheetViews>
    <sheetView showGridLines="0" zoomScalePageLayoutView="0" workbookViewId="0" topLeftCell="A1">
      <selection activeCell="S16" sqref="S16"/>
    </sheetView>
  </sheetViews>
  <sheetFormatPr defaultColWidth="11.421875" defaultRowHeight="15"/>
  <cols>
    <col min="1" max="1" width="3.00390625" style="1" customWidth="1"/>
    <col min="2" max="2" width="27.57421875" style="1" customWidth="1"/>
    <col min="3" max="13" width="9.7109375" style="1" customWidth="1"/>
    <col min="14" max="14" width="9.7109375" style="41" customWidth="1"/>
    <col min="15" max="18" width="9.7109375" style="1" customWidth="1"/>
    <col min="19" max="16384" width="11.421875" style="1" customWidth="1"/>
  </cols>
  <sheetData>
    <row r="2" spans="2:18" ht="19.5" customHeight="1">
      <c r="B2" s="178" t="s">
        <v>126</v>
      </c>
      <c r="C2" s="178"/>
      <c r="D2" s="178"/>
      <c r="E2" s="178"/>
      <c r="F2" s="178"/>
      <c r="G2" s="178"/>
      <c r="H2" s="178"/>
      <c r="I2" s="178"/>
      <c r="J2" s="178"/>
      <c r="K2" s="178"/>
      <c r="L2" s="178"/>
      <c r="M2" s="178"/>
      <c r="N2" s="178"/>
      <c r="O2" s="178"/>
      <c r="P2" s="178"/>
      <c r="Q2" s="178"/>
      <c r="R2" s="178"/>
    </row>
    <row r="3" spans="2:18" ht="15">
      <c r="B3" s="28"/>
      <c r="C3" s="29">
        <v>2000</v>
      </c>
      <c r="D3" s="29">
        <v>2001</v>
      </c>
      <c r="E3" s="29">
        <v>2002</v>
      </c>
      <c r="F3" s="29">
        <v>2003</v>
      </c>
      <c r="G3" s="29">
        <v>2004</v>
      </c>
      <c r="H3" s="29">
        <v>2005</v>
      </c>
      <c r="I3" s="29">
        <v>2006</v>
      </c>
      <c r="J3" s="30">
        <v>2007</v>
      </c>
      <c r="K3" s="30">
        <v>2008</v>
      </c>
      <c r="L3" s="30">
        <v>2009</v>
      </c>
      <c r="M3" s="30">
        <v>2010</v>
      </c>
      <c r="N3" s="30">
        <v>2011</v>
      </c>
      <c r="O3" s="30">
        <v>2012</v>
      </c>
      <c r="P3" s="30">
        <v>2013</v>
      </c>
      <c r="Q3" s="30">
        <v>2014</v>
      </c>
      <c r="R3" s="30">
        <v>2015</v>
      </c>
    </row>
    <row r="4" spans="2:20" ht="15" customHeight="1">
      <c r="B4" s="31" t="s">
        <v>23</v>
      </c>
      <c r="C4" s="32">
        <v>3342493</v>
      </c>
      <c r="D4" s="32">
        <v>3280599</v>
      </c>
      <c r="E4" s="32">
        <v>3258782</v>
      </c>
      <c r="F4" s="32">
        <v>3313716</v>
      </c>
      <c r="G4" s="32">
        <v>3425413</v>
      </c>
      <c r="H4" s="32">
        <v>3512999</v>
      </c>
      <c r="I4" s="32">
        <v>3494065</v>
      </c>
      <c r="J4" s="32">
        <v>3334527</v>
      </c>
      <c r="K4" s="32">
        <v>3297518</v>
      </c>
      <c r="L4" s="32">
        <v>3502155</v>
      </c>
      <c r="M4" s="33">
        <v>3590404</v>
      </c>
      <c r="N4" s="34">
        <v>3675159</v>
      </c>
      <c r="O4" s="34">
        <v>3837017</v>
      </c>
      <c r="P4" s="34">
        <v>4021141</v>
      </c>
      <c r="Q4" s="34">
        <v>4126700</v>
      </c>
      <c r="R4" s="34">
        <v>4149097</v>
      </c>
      <c r="T4" s="45"/>
    </row>
    <row r="5" spans="2:18" ht="15" customHeight="1">
      <c r="B5" s="31" t="s">
        <v>0</v>
      </c>
      <c r="C5" s="32">
        <v>6404395.091595734</v>
      </c>
      <c r="D5" s="32">
        <v>6443846.188918248</v>
      </c>
      <c r="E5" s="32">
        <v>6470592.478470772</v>
      </c>
      <c r="F5" s="32">
        <v>6516881.482841522</v>
      </c>
      <c r="G5" s="32">
        <v>6544863.286782843</v>
      </c>
      <c r="H5" s="32">
        <v>6622294.0062898</v>
      </c>
      <c r="I5" s="33">
        <v>6666987.049044412</v>
      </c>
      <c r="J5" s="35">
        <v>6659390.637603552</v>
      </c>
      <c r="K5" s="35">
        <v>6709880.500118402</v>
      </c>
      <c r="L5" s="35">
        <v>6740743.620958203</v>
      </c>
      <c r="M5" s="36">
        <v>6764189.73812685</v>
      </c>
      <c r="N5" s="34">
        <v>6797000</v>
      </c>
      <c r="O5" s="34">
        <v>6810000</v>
      </c>
      <c r="P5" s="34">
        <v>6847000</v>
      </c>
      <c r="Q5" s="34">
        <v>6868000</v>
      </c>
      <c r="R5" s="34">
        <v>6788000</v>
      </c>
    </row>
    <row r="6" spans="2:18" ht="15" customHeight="1">
      <c r="B6" s="31" t="s">
        <v>3</v>
      </c>
      <c r="C6" s="32">
        <v>6270728</v>
      </c>
      <c r="D6" s="32">
        <v>6198831</v>
      </c>
      <c r="E6" s="32">
        <v>6168847</v>
      </c>
      <c r="F6" s="32">
        <v>6082023</v>
      </c>
      <c r="G6" s="32">
        <v>6051839</v>
      </c>
      <c r="H6" s="32">
        <v>6068744</v>
      </c>
      <c r="I6" s="33">
        <v>5920883</v>
      </c>
      <c r="J6" s="35">
        <v>5959938</v>
      </c>
      <c r="K6" s="35">
        <v>6288155</v>
      </c>
      <c r="L6" s="35">
        <v>6307010</v>
      </c>
      <c r="M6" s="36">
        <v>6271635</v>
      </c>
      <c r="N6" s="34">
        <v>6357038</v>
      </c>
      <c r="O6" s="34">
        <v>6373300</v>
      </c>
      <c r="P6" s="34">
        <v>6495800</v>
      </c>
      <c r="Q6" s="34">
        <v>6541000</v>
      </c>
      <c r="R6" s="34">
        <v>6520200</v>
      </c>
    </row>
    <row r="7" spans="2:19" ht="30" customHeight="1">
      <c r="B7" s="31" t="s">
        <v>54</v>
      </c>
      <c r="C7" s="32"/>
      <c r="D7" s="32"/>
      <c r="E7" s="32"/>
      <c r="F7" s="32"/>
      <c r="G7" s="32"/>
      <c r="H7" s="33">
        <v>4374884.388647373</v>
      </c>
      <c r="I7" s="35">
        <v>4439893.388647373</v>
      </c>
      <c r="J7" s="33">
        <v>4473266.458333333</v>
      </c>
      <c r="K7" s="33">
        <v>4275038.5</v>
      </c>
      <c r="L7" s="33">
        <v>4220537.833333334</v>
      </c>
      <c r="M7" s="33">
        <v>4264999.666666667</v>
      </c>
      <c r="N7" s="33">
        <v>4385285.416666667</v>
      </c>
      <c r="O7" s="33">
        <v>4484493.25</v>
      </c>
      <c r="P7" s="33">
        <v>4693500</v>
      </c>
      <c r="Q7" s="34">
        <v>5090189</v>
      </c>
      <c r="R7" s="37">
        <v>5313063</v>
      </c>
      <c r="S7" s="37"/>
    </row>
    <row r="8" spans="2:18" ht="15" customHeight="1">
      <c r="B8" s="31"/>
      <c r="C8" s="32">
        <v>5039661</v>
      </c>
      <c r="D8" s="32">
        <v>4694326</v>
      </c>
      <c r="E8" s="32">
        <v>4531796.8683393365</v>
      </c>
      <c r="F8" s="32">
        <v>4649960</v>
      </c>
      <c r="G8" s="32">
        <v>4664329.388647373</v>
      </c>
      <c r="H8" s="33"/>
      <c r="I8" s="36"/>
      <c r="J8" s="35"/>
      <c r="K8" s="35"/>
      <c r="L8" s="35"/>
      <c r="M8" s="36"/>
      <c r="N8" s="34"/>
      <c r="O8" s="34"/>
      <c r="P8" s="34"/>
      <c r="Q8" s="34"/>
      <c r="R8" s="34"/>
    </row>
    <row r="9" spans="2:18" ht="15" customHeight="1">
      <c r="B9" s="31" t="s">
        <v>81</v>
      </c>
      <c r="C9" s="32"/>
      <c r="D9" s="32">
        <v>8700000</v>
      </c>
      <c r="E9" s="32">
        <v>8500000</v>
      </c>
      <c r="F9" s="32">
        <v>8300000</v>
      </c>
      <c r="G9" s="32">
        <v>8800000</v>
      </c>
      <c r="H9" s="32">
        <v>9100000</v>
      </c>
      <c r="I9" s="33">
        <v>8600000</v>
      </c>
      <c r="J9" s="35">
        <v>8900000</v>
      </c>
      <c r="K9" s="35">
        <v>8900000</v>
      </c>
      <c r="L9" s="35">
        <v>8200000</v>
      </c>
      <c r="M9" s="36">
        <v>7300000</v>
      </c>
      <c r="N9" s="34">
        <v>6700000</v>
      </c>
      <c r="O9" s="34">
        <v>6300000</v>
      </c>
      <c r="P9" s="34">
        <v>5900000</v>
      </c>
      <c r="Q9" s="34">
        <v>5500000</v>
      </c>
      <c r="R9" s="34">
        <v>5300000</v>
      </c>
    </row>
    <row r="10" spans="2:18" ht="30" customHeight="1">
      <c r="B10" s="31" t="s">
        <v>71</v>
      </c>
      <c r="C10" s="32"/>
      <c r="D10" s="32"/>
      <c r="E10" s="32"/>
      <c r="F10" s="32"/>
      <c r="G10" s="32"/>
      <c r="H10" s="32"/>
      <c r="I10" s="33"/>
      <c r="J10" s="35"/>
      <c r="K10" s="35"/>
      <c r="L10" s="35">
        <v>598800</v>
      </c>
      <c r="M10" s="36">
        <v>665600</v>
      </c>
      <c r="N10" s="34">
        <v>707800</v>
      </c>
      <c r="O10" s="34">
        <v>727000</v>
      </c>
      <c r="P10" s="34">
        <v>778200</v>
      </c>
      <c r="Q10" s="34">
        <v>854200</v>
      </c>
      <c r="R10" s="34">
        <v>938300</v>
      </c>
    </row>
    <row r="11" spans="1:20" ht="97.5" customHeight="1">
      <c r="A11" s="94"/>
      <c r="B11" s="177" t="s">
        <v>127</v>
      </c>
      <c r="C11" s="177"/>
      <c r="D11" s="177"/>
      <c r="E11" s="177"/>
      <c r="F11" s="177"/>
      <c r="G11" s="177"/>
      <c r="H11" s="177"/>
      <c r="I11" s="177"/>
      <c r="J11" s="177"/>
      <c r="K11" s="177"/>
      <c r="L11" s="177"/>
      <c r="M11" s="177"/>
      <c r="N11" s="177"/>
      <c r="O11" s="177"/>
      <c r="P11" s="177"/>
      <c r="Q11" s="177"/>
      <c r="R11" s="177"/>
      <c r="T11" s="94"/>
    </row>
    <row r="12" spans="2:14" ht="15">
      <c r="B12" s="38"/>
      <c r="C12" s="24"/>
      <c r="D12" s="24"/>
      <c r="E12" s="24"/>
      <c r="F12" s="22"/>
      <c r="G12" s="22"/>
      <c r="H12" s="22"/>
      <c r="I12" s="22"/>
      <c r="J12" s="22"/>
      <c r="K12" s="22"/>
      <c r="L12" s="22"/>
      <c r="M12" s="22"/>
      <c r="N12" s="27"/>
    </row>
    <row r="13" spans="2:27" ht="15">
      <c r="B13" s="26"/>
      <c r="C13" s="26"/>
      <c r="D13" s="26"/>
      <c r="E13" s="26"/>
      <c r="F13" s="26"/>
      <c r="G13" s="26"/>
      <c r="H13" s="26"/>
      <c r="I13" s="26"/>
      <c r="J13" s="26"/>
      <c r="K13" s="26"/>
      <c r="L13" s="26"/>
      <c r="M13" s="26"/>
      <c r="N13" s="27"/>
      <c r="O13" s="43"/>
      <c r="P13" s="43"/>
      <c r="Q13" s="43"/>
      <c r="R13" s="43"/>
      <c r="S13" s="43"/>
      <c r="T13" s="43"/>
      <c r="U13" s="43"/>
      <c r="V13" s="43"/>
      <c r="W13" s="43"/>
      <c r="X13" s="43"/>
      <c r="Y13" s="43"/>
      <c r="Z13" s="43"/>
      <c r="AA13" s="43"/>
    </row>
    <row r="14" spans="2:27" ht="15">
      <c r="B14" s="44"/>
      <c r="C14" s="26"/>
      <c r="D14" s="26"/>
      <c r="E14" s="26"/>
      <c r="F14" s="26"/>
      <c r="G14" s="26"/>
      <c r="H14" s="26"/>
      <c r="I14" s="26"/>
      <c r="J14" s="26"/>
      <c r="K14" s="26"/>
      <c r="L14" s="26"/>
      <c r="M14" s="26"/>
      <c r="N14" s="27"/>
      <c r="O14" s="43"/>
      <c r="P14" s="43"/>
      <c r="Q14" s="43"/>
      <c r="R14" s="43"/>
      <c r="S14" s="43"/>
      <c r="T14" s="43"/>
      <c r="U14" s="43"/>
      <c r="V14" s="43"/>
      <c r="W14" s="43"/>
      <c r="X14" s="43"/>
      <c r="Y14" s="43"/>
      <c r="Z14" s="43"/>
      <c r="AA14" s="43"/>
    </row>
    <row r="15" spans="2:27" ht="15">
      <c r="B15" s="44"/>
      <c r="C15" s="26"/>
      <c r="D15" s="26"/>
      <c r="E15" s="26"/>
      <c r="F15" s="26"/>
      <c r="G15" s="26"/>
      <c r="H15" s="26"/>
      <c r="I15" s="26"/>
      <c r="J15" s="26"/>
      <c r="K15" s="26"/>
      <c r="L15" s="26"/>
      <c r="M15" s="26"/>
      <c r="N15" s="27"/>
      <c r="O15" s="43"/>
      <c r="P15" s="43"/>
      <c r="Q15" s="43"/>
      <c r="R15" s="43"/>
      <c r="S15" s="43"/>
      <c r="T15" s="43"/>
      <c r="U15" s="43"/>
      <c r="V15" s="43"/>
      <c r="W15" s="43"/>
      <c r="X15" s="43"/>
      <c r="Y15" s="43"/>
      <c r="Z15" s="43"/>
      <c r="AA15" s="43"/>
    </row>
    <row r="16" spans="2:14" ht="15">
      <c r="B16" s="22"/>
      <c r="C16" s="22"/>
      <c r="D16" s="22"/>
      <c r="E16" s="22"/>
      <c r="F16" s="22"/>
      <c r="G16" s="22"/>
      <c r="H16" s="22"/>
      <c r="I16" s="22"/>
      <c r="J16" s="22"/>
      <c r="K16" s="22"/>
      <c r="L16" s="22"/>
      <c r="M16" s="22"/>
      <c r="N16" s="27"/>
    </row>
    <row r="17" spans="2:14" ht="15">
      <c r="B17" s="22"/>
      <c r="C17" s="22"/>
      <c r="D17" s="39"/>
      <c r="E17" s="39"/>
      <c r="F17" s="39"/>
      <c r="G17" s="39"/>
      <c r="H17" s="39"/>
      <c r="I17" s="39"/>
      <c r="J17" s="39"/>
      <c r="K17" s="39"/>
      <c r="L17" s="39"/>
      <c r="M17" s="39"/>
      <c r="N17" s="27"/>
    </row>
    <row r="18" spans="2:14" ht="15">
      <c r="B18" s="22"/>
      <c r="C18" s="40"/>
      <c r="D18" s="40"/>
      <c r="E18" s="40"/>
      <c r="F18" s="40"/>
      <c r="G18" s="40"/>
      <c r="H18" s="40"/>
      <c r="I18" s="40"/>
      <c r="J18" s="40"/>
      <c r="K18" s="40"/>
      <c r="L18" s="40"/>
      <c r="M18" s="40"/>
      <c r="N18" s="27"/>
    </row>
    <row r="20" ht="15">
      <c r="O20" s="1" t="s">
        <v>97</v>
      </c>
    </row>
  </sheetData>
  <sheetProtection/>
  <mergeCells count="2">
    <mergeCell ref="B11:R11"/>
    <mergeCell ref="B2:R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M43"/>
  <sheetViews>
    <sheetView showGridLines="0" zoomScalePageLayoutView="0" workbookViewId="0" topLeftCell="A34">
      <selection activeCell="D51" sqref="D51"/>
    </sheetView>
  </sheetViews>
  <sheetFormatPr defaultColWidth="11.421875" defaultRowHeight="15"/>
  <cols>
    <col min="1" max="1" width="2.7109375" style="0" customWidth="1"/>
    <col min="2" max="2" width="16.57421875" style="0" customWidth="1"/>
    <col min="3" max="3" width="21.421875" style="0" customWidth="1"/>
    <col min="4" max="4" width="22.00390625" style="0" customWidth="1"/>
    <col min="5" max="6" width="13.28125" style="0" bestFit="1" customWidth="1"/>
    <col min="7" max="7" width="12.28125" style="0" bestFit="1" customWidth="1"/>
    <col min="8" max="8" width="15.00390625" style="0" customWidth="1"/>
    <col min="9" max="9" width="13.28125" style="0" bestFit="1" customWidth="1"/>
  </cols>
  <sheetData>
    <row r="1" ht="9.75" customHeight="1"/>
    <row r="2" spans="2:9" ht="17.25" customHeight="1">
      <c r="B2" s="198" t="s">
        <v>106</v>
      </c>
      <c r="C2" s="198"/>
      <c r="D2" s="198"/>
      <c r="E2" s="198"/>
      <c r="F2" s="198"/>
      <c r="G2" s="198"/>
      <c r="H2" s="198"/>
      <c r="I2" s="198"/>
    </row>
    <row r="3" spans="2:10" s="1" customFormat="1" ht="24.75" customHeight="1">
      <c r="B3" s="211" t="s">
        <v>58</v>
      </c>
      <c r="C3" s="211"/>
      <c r="D3" s="212"/>
      <c r="E3" s="186" t="s">
        <v>73</v>
      </c>
      <c r="F3" s="186"/>
      <c r="G3" s="186"/>
      <c r="H3" s="186"/>
      <c r="I3" s="186"/>
      <c r="J3" s="68"/>
    </row>
    <row r="4" spans="2:9" ht="49.5" customHeight="1">
      <c r="B4" s="172"/>
      <c r="C4" s="172"/>
      <c r="D4" s="213"/>
      <c r="E4" s="55" t="s">
        <v>53</v>
      </c>
      <c r="F4" s="67" t="s">
        <v>98</v>
      </c>
      <c r="G4" s="60" t="s">
        <v>52</v>
      </c>
      <c r="H4" s="60" t="s">
        <v>82</v>
      </c>
      <c r="I4" s="67" t="s">
        <v>107</v>
      </c>
    </row>
    <row r="5" spans="2:9" ht="15" customHeight="1">
      <c r="B5" s="189" t="s">
        <v>59</v>
      </c>
      <c r="C5" s="190"/>
      <c r="D5" s="191"/>
      <c r="E5" s="122">
        <v>62227096</v>
      </c>
      <c r="F5" s="122">
        <v>24888322</v>
      </c>
      <c r="G5" s="122">
        <v>8760099</v>
      </c>
      <c r="H5" s="122">
        <v>16128223</v>
      </c>
      <c r="I5" s="122">
        <v>37338774</v>
      </c>
    </row>
    <row r="6" spans="2:9" ht="15" customHeight="1">
      <c r="B6" s="203" t="s">
        <v>83</v>
      </c>
      <c r="C6" s="214" t="s">
        <v>26</v>
      </c>
      <c r="D6" s="215"/>
      <c r="E6" s="95">
        <v>15.778372163934264</v>
      </c>
      <c r="F6" s="95">
        <v>19.430123106140474</v>
      </c>
      <c r="G6" s="95">
        <v>17.964497603408866</v>
      </c>
      <c r="H6" s="114">
        <v>20.226182517309034</v>
      </c>
      <c r="I6" s="96">
        <v>13.344281666454028</v>
      </c>
    </row>
    <row r="7" spans="2:9" ht="15" customHeight="1">
      <c r="B7" s="204"/>
      <c r="C7" s="201" t="s">
        <v>27</v>
      </c>
      <c r="D7" s="61" t="s">
        <v>28</v>
      </c>
      <c r="E7" s="97">
        <v>4.521934300439195</v>
      </c>
      <c r="F7" s="97">
        <v>6.597170194391596</v>
      </c>
      <c r="G7" s="97">
        <v>7.128984932960944</v>
      </c>
      <c r="H7" s="115">
        <v>6.308313234105881</v>
      </c>
      <c r="I7" s="98">
        <v>3.1386767756399605</v>
      </c>
    </row>
    <row r="8" spans="2:9" ht="15" customHeight="1">
      <c r="B8" s="204"/>
      <c r="C8" s="202"/>
      <c r="D8" s="62" t="s">
        <v>29</v>
      </c>
      <c r="E8" s="99">
        <v>5.364957184976167</v>
      </c>
      <c r="F8" s="100">
        <v>10.289432450129205</v>
      </c>
      <c r="G8" s="100">
        <v>16.532407354426226</v>
      </c>
      <c r="H8" s="116">
        <v>6.898539676366613</v>
      </c>
      <c r="I8" s="101">
        <v>2.0825267460745147</v>
      </c>
    </row>
    <row r="9" spans="2:9" ht="15" customHeight="1">
      <c r="B9" s="204"/>
      <c r="C9" s="208" t="s">
        <v>30</v>
      </c>
      <c r="D9" s="63" t="s">
        <v>31</v>
      </c>
      <c r="E9" s="102">
        <v>23.56211250895455</v>
      </c>
      <c r="F9" s="97">
        <v>14.246177298277024</v>
      </c>
      <c r="G9" s="97">
        <v>9.62350989479428</v>
      </c>
      <c r="H9" s="115">
        <v>16.756994614423604</v>
      </c>
      <c r="I9" s="98">
        <v>29.771689703655575</v>
      </c>
    </row>
    <row r="10" spans="2:9" ht="15" customHeight="1">
      <c r="B10" s="204"/>
      <c r="C10" s="209"/>
      <c r="D10" s="63" t="s">
        <v>28</v>
      </c>
      <c r="E10" s="103">
        <v>14.013552093760858</v>
      </c>
      <c r="F10" s="104">
        <v>9.981072532952965</v>
      </c>
      <c r="G10" s="104">
        <v>8.620458759097893</v>
      </c>
      <c r="H10" s="117">
        <v>10.720094471111231</v>
      </c>
      <c r="I10" s="105">
        <v>16.701418937197957</v>
      </c>
    </row>
    <row r="11" spans="2:9" ht="15" customHeight="1">
      <c r="B11" s="204"/>
      <c r="C11" s="209"/>
      <c r="D11" s="63" t="s">
        <v>32</v>
      </c>
      <c r="E11" s="103">
        <v>20.1263512955023</v>
      </c>
      <c r="F11" s="104">
        <v>16.900430213771553</v>
      </c>
      <c r="G11" s="104">
        <v>13.45386740075276</v>
      </c>
      <c r="H11" s="117">
        <v>18.772442374022305</v>
      </c>
      <c r="I11" s="105">
        <v>22.27660304457642</v>
      </c>
    </row>
    <row r="12" spans="2:9" ht="15" customHeight="1">
      <c r="B12" s="204"/>
      <c r="C12" s="209"/>
      <c r="D12" s="62" t="s">
        <v>33</v>
      </c>
      <c r="E12" s="99">
        <v>12.657309004002174</v>
      </c>
      <c r="F12" s="100">
        <v>17.433443521998047</v>
      </c>
      <c r="G12" s="100">
        <v>19.925604491616035</v>
      </c>
      <c r="H12" s="116">
        <v>16.079817926432337</v>
      </c>
      <c r="I12" s="101">
        <v>9.473755736287403</v>
      </c>
    </row>
    <row r="13" spans="2:9" ht="15" customHeight="1">
      <c r="B13" s="204"/>
      <c r="C13" s="210"/>
      <c r="D13" s="64" t="s">
        <v>76</v>
      </c>
      <c r="E13" s="95">
        <v>3.2675474502184403</v>
      </c>
      <c r="F13" s="95">
        <v>5.9937131262534775</v>
      </c>
      <c r="G13" s="95">
        <v>9.306554107052731</v>
      </c>
      <c r="H13" s="118">
        <v>4.194332428008994</v>
      </c>
      <c r="I13" s="106">
        <v>1.4504098437351602</v>
      </c>
    </row>
    <row r="14" spans="2:9" ht="15" customHeight="1">
      <c r="B14" s="204"/>
      <c r="C14" s="208" t="s">
        <v>34</v>
      </c>
      <c r="D14" s="63" t="s">
        <v>31</v>
      </c>
      <c r="E14" s="102">
        <v>1.9507982651475184</v>
      </c>
      <c r="F14" s="97">
        <v>2.141719051163894</v>
      </c>
      <c r="G14" s="97">
        <v>2.9811634258118382</v>
      </c>
      <c r="H14" s="115">
        <v>1.6857720214857588</v>
      </c>
      <c r="I14" s="98">
        <v>1.8235391835812498</v>
      </c>
    </row>
    <row r="15" spans="2:9" ht="15" customHeight="1">
      <c r="B15" s="204"/>
      <c r="C15" s="209"/>
      <c r="D15" s="63" t="s">
        <v>35</v>
      </c>
      <c r="E15" s="99">
        <v>2.0246131672128085</v>
      </c>
      <c r="F15" s="100">
        <v>2.980431631175249</v>
      </c>
      <c r="G15" s="100">
        <v>3.7695060229771955</v>
      </c>
      <c r="H15" s="116">
        <v>2.551843226746348</v>
      </c>
      <c r="I15" s="101">
        <v>1.387508206532894</v>
      </c>
    </row>
    <row r="16" spans="2:9" ht="15" customHeight="1">
      <c r="B16" s="203" t="s">
        <v>56</v>
      </c>
      <c r="C16" s="199" t="s">
        <v>36</v>
      </c>
      <c r="D16" s="200"/>
      <c r="E16" s="102">
        <v>24.564033536410548</v>
      </c>
      <c r="F16" s="97">
        <v>30.125430443387273</v>
      </c>
      <c r="G16" s="97">
        <v>35.29517004588561</v>
      </c>
      <c r="H16" s="115">
        <v>27.317468964098946</v>
      </c>
      <c r="I16" s="98">
        <v>20.857060202733628</v>
      </c>
    </row>
    <row r="17" spans="2:9" ht="15" customHeight="1">
      <c r="B17" s="204"/>
      <c r="C17" s="179" t="s">
        <v>108</v>
      </c>
      <c r="D17" s="180" t="s">
        <v>28</v>
      </c>
      <c r="E17" s="103">
        <v>11.272542921641374</v>
      </c>
      <c r="F17" s="104">
        <v>12.694942966362559</v>
      </c>
      <c r="G17" s="104">
        <v>15.086345459290627</v>
      </c>
      <c r="H17" s="117">
        <v>11.396044737609088</v>
      </c>
      <c r="I17" s="105">
        <v>10.32443594910505</v>
      </c>
    </row>
    <row r="18" spans="2:9" ht="15" customHeight="1">
      <c r="B18" s="204"/>
      <c r="C18" s="179" t="s">
        <v>109</v>
      </c>
      <c r="D18" s="180" t="s">
        <v>29</v>
      </c>
      <c r="E18" s="103">
        <v>12.572794615019287</v>
      </c>
      <c r="F18" s="104">
        <v>11.51145785005824</v>
      </c>
      <c r="G18" s="104">
        <v>11.007953763078298</v>
      </c>
      <c r="H18" s="117">
        <v>11.784937784908704</v>
      </c>
      <c r="I18" s="105">
        <v>13.280233285647203</v>
      </c>
    </row>
    <row r="19" spans="2:9" ht="15" customHeight="1">
      <c r="B19" s="204"/>
      <c r="C19" s="179" t="s">
        <v>110</v>
      </c>
      <c r="D19" s="180" t="s">
        <v>31</v>
      </c>
      <c r="E19" s="103">
        <v>13.896729255116306</v>
      </c>
      <c r="F19" s="104">
        <v>13.630528769562957</v>
      </c>
      <c r="G19" s="104">
        <v>13.338652946121185</v>
      </c>
      <c r="H19" s="117">
        <v>13.789062164747254</v>
      </c>
      <c r="I19" s="105">
        <v>14.07416634832578</v>
      </c>
    </row>
    <row r="20" spans="2:9" ht="15" customHeight="1">
      <c r="B20" s="204"/>
      <c r="C20" s="179" t="s">
        <v>111</v>
      </c>
      <c r="D20" s="180" t="s">
        <v>28</v>
      </c>
      <c r="E20" s="103">
        <v>13.346117380540388</v>
      </c>
      <c r="F20" s="104">
        <v>10.836740976645396</v>
      </c>
      <c r="G20" s="104">
        <v>11.70179445751111</v>
      </c>
      <c r="H20" s="117">
        <v>10.366884274968328</v>
      </c>
      <c r="I20" s="105">
        <v>15.01875315334907</v>
      </c>
    </row>
    <row r="21" spans="2:9" ht="15" customHeight="1">
      <c r="B21" s="204"/>
      <c r="C21" s="181" t="s">
        <v>37</v>
      </c>
      <c r="D21" s="182" t="s">
        <v>35</v>
      </c>
      <c r="E21" s="107">
        <v>24.347782307342268</v>
      </c>
      <c r="F21" s="108">
        <v>21.200898993983575</v>
      </c>
      <c r="G21" s="108">
        <v>13.570083328113167</v>
      </c>
      <c r="H21" s="119">
        <v>25.34560207366769</v>
      </c>
      <c r="I21" s="109">
        <v>26.44535108762108</v>
      </c>
    </row>
    <row r="22" spans="2:9" ht="15" customHeight="1">
      <c r="B22" s="196" t="s">
        <v>57</v>
      </c>
      <c r="C22" s="206" t="s">
        <v>38</v>
      </c>
      <c r="D22" s="207"/>
      <c r="E22" s="143">
        <v>45.50140815896376</v>
      </c>
      <c r="F22" s="143">
        <v>37.8356663700082</v>
      </c>
      <c r="G22" s="143">
        <v>34.712205513012535</v>
      </c>
      <c r="H22" s="144">
        <v>39.52914091601162</v>
      </c>
      <c r="I22" s="143">
        <v>50.606668111245526</v>
      </c>
    </row>
    <row r="23" spans="2:9" ht="15" customHeight="1">
      <c r="B23" s="197"/>
      <c r="C23" s="179" t="s">
        <v>39</v>
      </c>
      <c r="D23" s="180"/>
      <c r="E23" s="111">
        <v>40.766121351462395</v>
      </c>
      <c r="F23" s="111">
        <v>29.677018202476578</v>
      </c>
      <c r="G23" s="111">
        <v>22.3753507642989</v>
      </c>
      <c r="H23" s="121">
        <v>33.63582819888011</v>
      </c>
      <c r="I23" s="111">
        <v>48.151284570331185</v>
      </c>
    </row>
    <row r="24" spans="2:9" ht="15" customHeight="1">
      <c r="B24" s="197"/>
      <c r="C24" s="179" t="s">
        <v>40</v>
      </c>
      <c r="D24" s="180"/>
      <c r="E24" s="111">
        <v>36.05378517849255</v>
      </c>
      <c r="F24" s="111">
        <v>25.2064751093881</v>
      </c>
      <c r="G24" s="111">
        <v>16.07305308616419</v>
      </c>
      <c r="H24" s="121">
        <v>30.15842379332049</v>
      </c>
      <c r="I24" s="111">
        <v>43.277918119022615</v>
      </c>
    </row>
    <row r="25" spans="2:9" ht="15" customHeight="1">
      <c r="B25" s="197"/>
      <c r="C25" s="179" t="s">
        <v>114</v>
      </c>
      <c r="D25" s="180"/>
      <c r="E25" s="111">
        <v>4.712336172969853</v>
      </c>
      <c r="F25" s="111">
        <v>4.470543093088474</v>
      </c>
      <c r="G25" s="111">
        <v>6.3022976781347095</v>
      </c>
      <c r="H25" s="121">
        <v>3.4774044055596227</v>
      </c>
      <c r="I25" s="111">
        <v>4.873366451308575</v>
      </c>
    </row>
    <row r="26" spans="2:9" ht="15" customHeight="1">
      <c r="B26" s="197"/>
      <c r="C26" s="179" t="s">
        <v>60</v>
      </c>
      <c r="D26" s="180"/>
      <c r="E26" s="111">
        <v>4.735286807501365</v>
      </c>
      <c r="F26" s="111">
        <v>8.15864816753162</v>
      </c>
      <c r="G26" s="111">
        <v>12.336854748713634</v>
      </c>
      <c r="H26" s="121">
        <v>5.893312717131511</v>
      </c>
      <c r="I26" s="111">
        <v>2.455383540914336</v>
      </c>
    </row>
    <row r="27" spans="2:9" ht="15" customHeight="1">
      <c r="B27" s="197"/>
      <c r="C27" s="218" t="s">
        <v>41</v>
      </c>
      <c r="D27" s="219"/>
      <c r="E27" s="145">
        <v>32.02742779858819</v>
      </c>
      <c r="F27" s="145">
        <v>34.83316952211627</v>
      </c>
      <c r="G27" s="145">
        <v>33.586676081596174</v>
      </c>
      <c r="H27" s="146">
        <v>35.50899187989267</v>
      </c>
      <c r="I27" s="145">
        <v>30.158849242010273</v>
      </c>
    </row>
    <row r="28" spans="2:9" ht="15" customHeight="1">
      <c r="B28" s="197"/>
      <c r="C28" s="179" t="s">
        <v>42</v>
      </c>
      <c r="D28" s="180"/>
      <c r="E28" s="111">
        <v>22.24935370941614</v>
      </c>
      <c r="F28" s="111">
        <v>19.980050145727596</v>
      </c>
      <c r="G28" s="111">
        <v>11.979070603393918</v>
      </c>
      <c r="H28" s="121">
        <v>24.318012415073536</v>
      </c>
      <c r="I28" s="111">
        <v>23.760673186243622</v>
      </c>
    </row>
    <row r="29" spans="2:9" ht="15" customHeight="1">
      <c r="B29" s="197"/>
      <c r="C29" s="179" t="s">
        <v>43</v>
      </c>
      <c r="D29" s="180"/>
      <c r="E29" s="111">
        <v>9.778074089172053</v>
      </c>
      <c r="F29" s="111">
        <v>14.853119376388685</v>
      </c>
      <c r="G29" s="111">
        <v>21.60760547820226</v>
      </c>
      <c r="H29" s="121">
        <v>11.190979464819137</v>
      </c>
      <c r="I29" s="111">
        <v>6.398176055766654</v>
      </c>
    </row>
    <row r="30" spans="2:9" ht="15" customHeight="1">
      <c r="B30" s="197"/>
      <c r="C30" s="192" t="s">
        <v>44</v>
      </c>
      <c r="D30" s="193"/>
      <c r="E30" s="147">
        <v>22.47116404244804</v>
      </c>
      <c r="F30" s="148">
        <v>27.331164107875527</v>
      </c>
      <c r="G30" s="148">
        <v>31.701118290735224</v>
      </c>
      <c r="H30" s="149">
        <v>24.961867141931606</v>
      </c>
      <c r="I30" s="150">
        <v>19.234482646744212</v>
      </c>
    </row>
    <row r="31" spans="2:12" ht="15" customHeight="1">
      <c r="B31" s="205"/>
      <c r="C31" s="194" t="s">
        <v>112</v>
      </c>
      <c r="D31" s="195"/>
      <c r="E31" s="107">
        <v>4.099759985941094</v>
      </c>
      <c r="F31" s="108">
        <v>6.023368068209267</v>
      </c>
      <c r="G31" s="108">
        <v>7.4589268722509035</v>
      </c>
      <c r="H31" s="119">
        <v>5.194770123394535</v>
      </c>
      <c r="I31" s="109">
        <v>2.8408746803343172</v>
      </c>
      <c r="L31" s="19"/>
    </row>
    <row r="32" spans="2:9" ht="15" customHeight="1">
      <c r="B32" s="196" t="s">
        <v>113</v>
      </c>
      <c r="C32" s="199" t="s">
        <v>77</v>
      </c>
      <c r="D32" s="200"/>
      <c r="E32" s="112">
        <v>65.35909971845295</v>
      </c>
      <c r="F32" s="112">
        <v>58.20723369240718</v>
      </c>
      <c r="G32" s="112">
        <v>56.49487205692017</v>
      </c>
      <c r="H32" s="120">
        <v>59.19560095952958</v>
      </c>
      <c r="I32" s="110">
        <v>70.03956414571734</v>
      </c>
    </row>
    <row r="33" spans="2:9" s="1" customFormat="1" ht="15" customHeight="1">
      <c r="B33" s="197"/>
      <c r="C33" s="179" t="s">
        <v>78</v>
      </c>
      <c r="D33" s="180" t="s">
        <v>28</v>
      </c>
      <c r="E33" s="113">
        <v>15.581870030815125</v>
      </c>
      <c r="F33" s="113">
        <v>19.114902075230287</v>
      </c>
      <c r="G33" s="113">
        <v>17.28094202735805</v>
      </c>
      <c r="H33" s="121">
        <v>20.173455387195624</v>
      </c>
      <c r="I33" s="111">
        <v>13.269713949776131</v>
      </c>
    </row>
    <row r="34" spans="2:9" ht="15" customHeight="1">
      <c r="B34" s="197"/>
      <c r="C34" s="181" t="s">
        <v>79</v>
      </c>
      <c r="D34" s="182" t="s">
        <v>28</v>
      </c>
      <c r="E34" s="111">
        <v>19.059030202594474</v>
      </c>
      <c r="F34" s="111">
        <v>22.67786423236253</v>
      </c>
      <c r="G34" s="111">
        <v>26.224186248248838</v>
      </c>
      <c r="H34" s="121">
        <v>20.630943461341708</v>
      </c>
      <c r="I34" s="111">
        <v>16.690721904506525</v>
      </c>
    </row>
    <row r="35" spans="2:13" ht="15" customHeight="1">
      <c r="B35" s="216" t="s">
        <v>84</v>
      </c>
      <c r="C35" s="222" t="s">
        <v>45</v>
      </c>
      <c r="D35" s="223"/>
      <c r="E35" s="159">
        <v>57.714177867008814</v>
      </c>
      <c r="F35" s="160">
        <v>59.12034056997098</v>
      </c>
      <c r="G35" s="160">
        <v>65.28268542634865</v>
      </c>
      <c r="H35" s="161">
        <v>55.773242215366764</v>
      </c>
      <c r="I35" s="162">
        <v>56.7768939921333</v>
      </c>
      <c r="J35" s="220"/>
      <c r="K35" s="221"/>
      <c r="L35" s="221"/>
      <c r="M35" s="221"/>
    </row>
    <row r="36" spans="2:13" ht="15" customHeight="1">
      <c r="B36" s="216"/>
      <c r="C36" s="187" t="s">
        <v>46</v>
      </c>
      <c r="D36" s="188"/>
      <c r="E36" s="163">
        <v>20.058554447047598</v>
      </c>
      <c r="F36" s="164">
        <v>16.16212227216381</v>
      </c>
      <c r="G36" s="164">
        <v>11.64249501182849</v>
      </c>
      <c r="H36" s="165">
        <v>18.616972926703372</v>
      </c>
      <c r="I36" s="166">
        <v>22.65573831277734</v>
      </c>
      <c r="J36" s="220"/>
      <c r="K36" s="221"/>
      <c r="L36" s="221"/>
      <c r="M36" s="221"/>
    </row>
    <row r="37" spans="2:13" ht="15" customHeight="1">
      <c r="B37" s="216"/>
      <c r="C37" s="187" t="s">
        <v>47</v>
      </c>
      <c r="D37" s="188"/>
      <c r="E37" s="163">
        <v>6.148674602363784</v>
      </c>
      <c r="F37" s="164">
        <v>5.823474692717024</v>
      </c>
      <c r="G37" s="164">
        <v>5.6512308151777395</v>
      </c>
      <c r="H37" s="165">
        <v>5.917029470934528</v>
      </c>
      <c r="I37" s="166">
        <v>6.365438018703011</v>
      </c>
      <c r="J37" s="220"/>
      <c r="K37" s="221"/>
      <c r="L37" s="221"/>
      <c r="M37" s="221"/>
    </row>
    <row r="38" spans="2:9" ht="15" customHeight="1">
      <c r="B38" s="216"/>
      <c r="C38" s="187" t="s">
        <v>48</v>
      </c>
      <c r="D38" s="188"/>
      <c r="E38" s="163">
        <v>5.842286449721333</v>
      </c>
      <c r="F38" s="164">
        <v>7.008268012909921</v>
      </c>
      <c r="G38" s="164">
        <v>6.4924012414814385</v>
      </c>
      <c r="H38" s="165">
        <v>7.288462781313856</v>
      </c>
      <c r="I38" s="166">
        <v>5.065096359786052</v>
      </c>
    </row>
    <row r="39" spans="2:9" ht="15" customHeight="1">
      <c r="B39" s="216"/>
      <c r="C39" s="187" t="s">
        <v>49</v>
      </c>
      <c r="D39" s="188"/>
      <c r="E39" s="163">
        <v>0.6317565739325155</v>
      </c>
      <c r="F39" s="164">
        <v>0.640220213091752</v>
      </c>
      <c r="G39" s="164">
        <v>0.41431964451313974</v>
      </c>
      <c r="H39" s="165">
        <v>0.7629188031455075</v>
      </c>
      <c r="I39" s="166">
        <v>0.6261151251652982</v>
      </c>
    </row>
    <row r="40" spans="2:9" s="1" customFormat="1" ht="15" customHeight="1">
      <c r="B40" s="216"/>
      <c r="C40" s="187" t="s">
        <v>50</v>
      </c>
      <c r="D40" s="188"/>
      <c r="E40" s="163">
        <v>5.4882279060631545</v>
      </c>
      <c r="F40" s="164">
        <v>6.067772477403096</v>
      </c>
      <c r="G40" s="164">
        <v>5.348475666441545</v>
      </c>
      <c r="H40" s="165">
        <v>6.458460954590663</v>
      </c>
      <c r="I40" s="166">
        <v>5.101929947552175</v>
      </c>
    </row>
    <row r="41" spans="2:9" s="1" customFormat="1" ht="15" customHeight="1">
      <c r="B41" s="217"/>
      <c r="C41" s="187" t="s">
        <v>51</v>
      </c>
      <c r="D41" s="188"/>
      <c r="E41" s="163">
        <v>4.116322153862798</v>
      </c>
      <c r="F41" s="164">
        <v>5.1778018019229055</v>
      </c>
      <c r="G41" s="164">
        <v>5.168391965901069</v>
      </c>
      <c r="H41" s="165">
        <v>5.1829127239390935</v>
      </c>
      <c r="I41" s="166">
        <v>3.40878827066462</v>
      </c>
    </row>
    <row r="42" spans="2:9" s="1" customFormat="1" ht="18.75" customHeight="1">
      <c r="B42" s="183" t="s">
        <v>72</v>
      </c>
      <c r="C42" s="184"/>
      <c r="D42" s="185"/>
      <c r="E42" s="151">
        <v>100</v>
      </c>
      <c r="F42" s="151">
        <v>100</v>
      </c>
      <c r="G42" s="151">
        <v>100</v>
      </c>
      <c r="H42" s="152">
        <v>100</v>
      </c>
      <c r="I42" s="151">
        <v>100</v>
      </c>
    </row>
    <row r="43" spans="2:9" s="233" customFormat="1" ht="149.25" customHeight="1">
      <c r="B43" s="234" t="s">
        <v>128</v>
      </c>
      <c r="C43" s="234"/>
      <c r="D43" s="234"/>
      <c r="E43" s="234"/>
      <c r="F43" s="234"/>
      <c r="G43" s="234"/>
      <c r="H43" s="234"/>
      <c r="I43" s="234"/>
    </row>
  </sheetData>
  <sheetProtection/>
  <mergeCells count="42">
    <mergeCell ref="B35:B41"/>
    <mergeCell ref="C40:D40"/>
    <mergeCell ref="C41:D41"/>
    <mergeCell ref="C26:D26"/>
    <mergeCell ref="C27:D27"/>
    <mergeCell ref="J35:M37"/>
    <mergeCell ref="C35:D35"/>
    <mergeCell ref="C33:D33"/>
    <mergeCell ref="C36:D36"/>
    <mergeCell ref="C9:C13"/>
    <mergeCell ref="C14:C15"/>
    <mergeCell ref="C20:D20"/>
    <mergeCell ref="C23:D23"/>
    <mergeCell ref="B3:D4"/>
    <mergeCell ref="C6:D6"/>
    <mergeCell ref="B2:I2"/>
    <mergeCell ref="C28:D28"/>
    <mergeCell ref="C29:D29"/>
    <mergeCell ref="C16:D16"/>
    <mergeCell ref="C17:D17"/>
    <mergeCell ref="C32:D32"/>
    <mergeCell ref="C7:C8"/>
    <mergeCell ref="B6:B15"/>
    <mergeCell ref="B16:B21"/>
    <mergeCell ref="B22:B31"/>
    <mergeCell ref="B42:D42"/>
    <mergeCell ref="E3:I3"/>
    <mergeCell ref="B43:I43"/>
    <mergeCell ref="C37:D37"/>
    <mergeCell ref="C38:D38"/>
    <mergeCell ref="C39:D39"/>
    <mergeCell ref="B5:D5"/>
    <mergeCell ref="C30:D30"/>
    <mergeCell ref="C31:D31"/>
    <mergeCell ref="B32:B34"/>
    <mergeCell ref="C24:D24"/>
    <mergeCell ref="C25:D25"/>
    <mergeCell ref="C18:D18"/>
    <mergeCell ref="C19:D19"/>
    <mergeCell ref="C34:D34"/>
    <mergeCell ref="C21:D21"/>
    <mergeCell ref="C22:D2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H16"/>
  <sheetViews>
    <sheetView showGridLines="0" tabSelected="1" zoomScalePageLayoutView="0" workbookViewId="0" topLeftCell="A1">
      <selection activeCell="L16" sqref="L16"/>
    </sheetView>
  </sheetViews>
  <sheetFormatPr defaultColWidth="11.421875" defaultRowHeight="15"/>
  <cols>
    <col min="1" max="1" width="3.140625" style="20" customWidth="1"/>
    <col min="2" max="2" width="51.7109375" style="20" customWidth="1"/>
    <col min="3" max="3" width="12.7109375" style="20" customWidth="1"/>
    <col min="4" max="4" width="11.7109375" style="20" customWidth="1"/>
    <col min="5" max="5" width="12.421875" style="20" customWidth="1"/>
    <col min="6" max="6" width="11.8515625" style="20" customWidth="1"/>
    <col min="7" max="7" width="11.57421875" style="20" customWidth="1"/>
    <col min="8" max="8" width="12.57421875" style="20" customWidth="1"/>
    <col min="9" max="9" width="11.421875" style="21" customWidth="1"/>
    <col min="10" max="16384" width="11.421875" style="20" customWidth="1"/>
  </cols>
  <sheetData>
    <row r="1" ht="12" customHeight="1"/>
    <row r="2" spans="2:8" ht="16.5" customHeight="1">
      <c r="B2" s="224" t="s">
        <v>121</v>
      </c>
      <c r="C2" s="224"/>
      <c r="D2" s="224"/>
      <c r="E2" s="224"/>
      <c r="F2" s="224"/>
      <c r="G2" s="224"/>
      <c r="H2" s="224"/>
    </row>
    <row r="3" spans="2:8" ht="15" customHeight="1">
      <c r="B3" s="225"/>
      <c r="C3" s="227" t="s">
        <v>9</v>
      </c>
      <c r="D3" s="228"/>
      <c r="E3" s="227" t="s">
        <v>10</v>
      </c>
      <c r="F3" s="228"/>
      <c r="G3" s="227" t="s">
        <v>11</v>
      </c>
      <c r="H3" s="228"/>
    </row>
    <row r="4" spans="2:8" ht="30" customHeight="1">
      <c r="B4" s="226"/>
      <c r="C4" s="123" t="s">
        <v>12</v>
      </c>
      <c r="D4" s="123" t="s">
        <v>13</v>
      </c>
      <c r="E4" s="123" t="s">
        <v>12</v>
      </c>
      <c r="F4" s="123" t="s">
        <v>13</v>
      </c>
      <c r="G4" s="123" t="s">
        <v>14</v>
      </c>
      <c r="H4" s="123" t="s">
        <v>15</v>
      </c>
    </row>
    <row r="5" spans="2:8" s="18" customFormat="1" ht="15" customHeight="1">
      <c r="B5" s="124" t="s">
        <v>99</v>
      </c>
      <c r="C5" s="127">
        <v>22</v>
      </c>
      <c r="D5" s="127"/>
      <c r="E5" s="128">
        <v>37.3</v>
      </c>
      <c r="F5" s="128"/>
      <c r="G5" s="129">
        <v>1092</v>
      </c>
      <c r="H5" s="130"/>
    </row>
    <row r="6" spans="2:8" s="18" customFormat="1" ht="15" customHeight="1">
      <c r="B6" s="125" t="s">
        <v>100</v>
      </c>
      <c r="C6" s="131">
        <v>20.9</v>
      </c>
      <c r="D6" s="131">
        <v>-1.1000000000000014</v>
      </c>
      <c r="E6" s="131">
        <v>37.5</v>
      </c>
      <c r="F6" s="131" t="s">
        <v>61</v>
      </c>
      <c r="G6" s="132">
        <v>965</v>
      </c>
      <c r="H6" s="132">
        <v>-127</v>
      </c>
    </row>
    <row r="7" spans="2:8" s="18" customFormat="1" ht="15" customHeight="1">
      <c r="B7" s="126" t="s">
        <v>101</v>
      </c>
      <c r="C7" s="133">
        <v>20.7</v>
      </c>
      <c r="D7" s="133">
        <v>-0.1999999999999993</v>
      </c>
      <c r="E7" s="133">
        <v>37.5</v>
      </c>
      <c r="F7" s="133" t="s">
        <v>69</v>
      </c>
      <c r="G7" s="134">
        <v>967</v>
      </c>
      <c r="H7" s="134" t="s">
        <v>63</v>
      </c>
    </row>
    <row r="8" spans="2:8" s="18" customFormat="1" ht="15" customHeight="1">
      <c r="B8" s="126" t="s">
        <v>0</v>
      </c>
      <c r="C8" s="133">
        <f>C10</f>
        <v>18.4</v>
      </c>
      <c r="D8" s="133">
        <f>C8-C7</f>
        <v>-2.3000000000000007</v>
      </c>
      <c r="E8" s="133">
        <f>E10</f>
        <v>34.2</v>
      </c>
      <c r="F8" s="133">
        <f>E8-E7</f>
        <v>-3.299999999999997</v>
      </c>
      <c r="G8" s="134">
        <f>G10</f>
        <v>997</v>
      </c>
      <c r="H8" s="134" t="s">
        <v>64</v>
      </c>
    </row>
    <row r="9" spans="2:8" s="18" customFormat="1" ht="15" customHeight="1">
      <c r="B9" s="59" t="s">
        <v>104</v>
      </c>
      <c r="C9" s="133">
        <v>19.3</v>
      </c>
      <c r="D9" s="133">
        <v>-1.3999999999999986</v>
      </c>
      <c r="E9" s="133">
        <v>34.9</v>
      </c>
      <c r="F9" s="133">
        <v>-2.6000000000000014</v>
      </c>
      <c r="G9" s="134">
        <v>987</v>
      </c>
      <c r="H9" s="134" t="s">
        <v>65</v>
      </c>
    </row>
    <row r="10" spans="2:8" s="18" customFormat="1" ht="15" customHeight="1">
      <c r="B10" s="59" t="s">
        <v>70</v>
      </c>
      <c r="C10" s="133">
        <v>18.4</v>
      </c>
      <c r="D10" s="133">
        <v>-0.9000000000000021</v>
      </c>
      <c r="E10" s="133">
        <v>34.2</v>
      </c>
      <c r="F10" s="133">
        <v>-0.6999999999999957</v>
      </c>
      <c r="G10" s="134">
        <v>997</v>
      </c>
      <c r="H10" s="134" t="s">
        <v>66</v>
      </c>
    </row>
    <row r="11" spans="2:8" s="18" customFormat="1" ht="15" customHeight="1">
      <c r="B11" s="126" t="s">
        <v>3</v>
      </c>
      <c r="C11" s="133">
        <v>16.3</v>
      </c>
      <c r="D11" s="133">
        <v>-2.099999999999998</v>
      </c>
      <c r="E11" s="133">
        <v>27.9</v>
      </c>
      <c r="F11" s="133">
        <v>-6.300000000000004</v>
      </c>
      <c r="G11" s="134">
        <v>1002</v>
      </c>
      <c r="H11" s="134" t="s">
        <v>67</v>
      </c>
    </row>
    <row r="12" spans="2:8" s="18" customFormat="1" ht="15" customHeight="1">
      <c r="B12" s="126" t="s">
        <v>102</v>
      </c>
      <c r="C12" s="133">
        <v>14.5</v>
      </c>
      <c r="D12" s="133">
        <v>-1.8000000000000007</v>
      </c>
      <c r="E12" s="133">
        <v>20.9</v>
      </c>
      <c r="F12" s="133">
        <v>-7</v>
      </c>
      <c r="G12" s="134">
        <v>1007</v>
      </c>
      <c r="H12" s="134" t="s">
        <v>67</v>
      </c>
    </row>
    <row r="13" spans="2:8" s="18" customFormat="1" ht="15" customHeight="1">
      <c r="B13" s="126" t="s">
        <v>1</v>
      </c>
      <c r="C13" s="133">
        <v>14.1</v>
      </c>
      <c r="D13" s="133">
        <v>-0.40000000000000036</v>
      </c>
      <c r="E13" s="133">
        <v>20.1</v>
      </c>
      <c r="F13" s="133">
        <v>-0.7999999999999972</v>
      </c>
      <c r="G13" s="134">
        <v>1008</v>
      </c>
      <c r="H13" s="134" t="s">
        <v>68</v>
      </c>
    </row>
    <row r="14" spans="2:8" s="18" customFormat="1" ht="15" customHeight="1">
      <c r="B14" s="125" t="s">
        <v>4</v>
      </c>
      <c r="C14" s="131">
        <f>C15</f>
        <v>14.1</v>
      </c>
      <c r="D14" s="131">
        <f>C14-C6</f>
        <v>-6.799999999999999</v>
      </c>
      <c r="E14" s="131">
        <f>E15</f>
        <v>20.1</v>
      </c>
      <c r="F14" s="131">
        <f>E14-E6</f>
        <v>-17.4</v>
      </c>
      <c r="G14" s="132">
        <f>G15</f>
        <v>1008</v>
      </c>
      <c r="H14" s="132" t="s">
        <v>62</v>
      </c>
    </row>
    <row r="15" spans="2:8" s="18" customFormat="1" ht="15" customHeight="1">
      <c r="B15" s="124" t="s">
        <v>8</v>
      </c>
      <c r="C15" s="127">
        <v>14.1</v>
      </c>
      <c r="D15" s="135">
        <f>C15-C5</f>
        <v>-7.9</v>
      </c>
      <c r="E15" s="127">
        <v>20.1</v>
      </c>
      <c r="F15" s="135">
        <f>E15-E5</f>
        <v>-17.199999999999996</v>
      </c>
      <c r="G15" s="136">
        <v>1008</v>
      </c>
      <c r="H15" s="137">
        <f>G15-G5</f>
        <v>-84</v>
      </c>
    </row>
    <row r="16" spans="2:8" ht="220.5" customHeight="1">
      <c r="B16" s="229" t="s">
        <v>122</v>
      </c>
      <c r="C16" s="229"/>
      <c r="D16" s="229"/>
      <c r="E16" s="229"/>
      <c r="F16" s="229"/>
      <c r="G16" s="229"/>
      <c r="H16" s="229"/>
    </row>
  </sheetData>
  <sheetProtection/>
  <mergeCells count="6">
    <mergeCell ref="B2:H2"/>
    <mergeCell ref="B3:B4"/>
    <mergeCell ref="C3:D3"/>
    <mergeCell ref="E3:F3"/>
    <mergeCell ref="G3:H3"/>
    <mergeCell ref="B16:H16"/>
  </mergeCells>
  <printOptions/>
  <pageMargins left="0.7" right="0.7" top="0.75" bottom="0.75" header="0.3" footer="0.3"/>
  <pageSetup horizontalDpi="600" verticalDpi="600" orientation="portrait" paperSize="9" r:id="rId1"/>
  <ignoredErrors>
    <ignoredError sqref="D14:E14 F14 D8:E8" formula="1"/>
    <ignoredError sqref="H7:H14 F6:F8" numberStoredAsText="1"/>
  </ignoredErrors>
</worksheet>
</file>

<file path=xl/worksheets/sheet7.xml><?xml version="1.0" encoding="utf-8"?>
<worksheet xmlns="http://schemas.openxmlformats.org/spreadsheetml/2006/main" xmlns:r="http://schemas.openxmlformats.org/officeDocument/2006/relationships">
  <dimension ref="B1:K18"/>
  <sheetViews>
    <sheetView showGridLines="0" zoomScalePageLayoutView="0" workbookViewId="0" topLeftCell="A1">
      <selection activeCell="L5" sqref="L5"/>
    </sheetView>
  </sheetViews>
  <sheetFormatPr defaultColWidth="11.421875" defaultRowHeight="15"/>
  <cols>
    <col min="1" max="1" width="2.8515625" style="1" customWidth="1"/>
    <col min="2" max="2" width="45.7109375" style="1" customWidth="1"/>
    <col min="3" max="6" width="15.7109375" style="1" customWidth="1"/>
    <col min="7" max="16384" width="11.421875" style="1" customWidth="1"/>
  </cols>
  <sheetData>
    <row r="1" spans="3:4" ht="13.5" customHeight="1">
      <c r="C1" s="5"/>
      <c r="D1" s="4"/>
    </row>
    <row r="2" spans="2:6" ht="17.25" customHeight="1">
      <c r="B2" s="173" t="s">
        <v>123</v>
      </c>
      <c r="C2" s="173"/>
      <c r="D2" s="173"/>
      <c r="E2" s="173"/>
      <c r="F2" s="173"/>
    </row>
    <row r="3" spans="2:6" ht="63.75" customHeight="1">
      <c r="B3" s="23"/>
      <c r="C3" s="231" t="s">
        <v>25</v>
      </c>
      <c r="D3" s="232"/>
      <c r="E3" s="231" t="s">
        <v>103</v>
      </c>
      <c r="F3" s="232"/>
    </row>
    <row r="4" spans="2:6" ht="51.75" customHeight="1">
      <c r="B4" s="17"/>
      <c r="C4" s="138" t="s">
        <v>74</v>
      </c>
      <c r="D4" s="138" t="s">
        <v>124</v>
      </c>
      <c r="E4" s="138" t="s">
        <v>74</v>
      </c>
      <c r="F4" s="138" t="s">
        <v>124</v>
      </c>
    </row>
    <row r="5" spans="2:6" ht="15" customHeight="1">
      <c r="B5" s="124" t="s">
        <v>99</v>
      </c>
      <c r="C5" s="139">
        <v>5.8</v>
      </c>
      <c r="D5" s="139"/>
      <c r="E5" s="139">
        <v>8.3</v>
      </c>
      <c r="F5" s="139"/>
    </row>
    <row r="6" spans="2:6" ht="15" customHeight="1">
      <c r="B6" s="125" t="s">
        <v>100</v>
      </c>
      <c r="C6" s="139">
        <v>5.3</v>
      </c>
      <c r="D6" s="139">
        <f>C6-C5</f>
        <v>-0.5</v>
      </c>
      <c r="E6" s="139">
        <v>7.4</v>
      </c>
      <c r="F6" s="139">
        <f>E6-E5</f>
        <v>-0.9000000000000004</v>
      </c>
    </row>
    <row r="7" spans="2:6" ht="15" customHeight="1">
      <c r="B7" s="126" t="s">
        <v>101</v>
      </c>
      <c r="C7" s="140">
        <v>5.2</v>
      </c>
      <c r="D7" s="140">
        <f>C7-C6</f>
        <v>-0.09999999999999964</v>
      </c>
      <c r="E7" s="140">
        <v>7.3</v>
      </c>
      <c r="F7" s="140">
        <f>E7-E6</f>
        <v>-0.10000000000000053</v>
      </c>
    </row>
    <row r="8" spans="2:6" ht="15" customHeight="1">
      <c r="B8" s="126" t="s">
        <v>0</v>
      </c>
      <c r="C8" s="140">
        <f>C10</f>
        <v>4.4</v>
      </c>
      <c r="D8" s="140">
        <f>C8-C7</f>
        <v>-0.7999999999999998</v>
      </c>
      <c r="E8" s="140">
        <f>E10</f>
        <v>6</v>
      </c>
      <c r="F8" s="140">
        <f>E8-E7</f>
        <v>-1.2999999999999998</v>
      </c>
    </row>
    <row r="9" spans="2:6" ht="15" customHeight="1">
      <c r="B9" s="59" t="s">
        <v>104</v>
      </c>
      <c r="C9" s="140">
        <v>4.7</v>
      </c>
      <c r="D9" s="140">
        <f>C9-C7</f>
        <v>-0.5</v>
      </c>
      <c r="E9" s="140">
        <v>6.4</v>
      </c>
      <c r="F9" s="140">
        <f>E9-E7</f>
        <v>-0.8999999999999995</v>
      </c>
    </row>
    <row r="10" spans="2:6" ht="15" customHeight="1">
      <c r="B10" s="59" t="s">
        <v>70</v>
      </c>
      <c r="C10" s="140">
        <v>4.4</v>
      </c>
      <c r="D10" s="140">
        <f>C10-C9</f>
        <v>-0.2999999999999998</v>
      </c>
      <c r="E10" s="140">
        <v>6</v>
      </c>
      <c r="F10" s="140">
        <f>E10-E9</f>
        <v>-0.40000000000000036</v>
      </c>
    </row>
    <row r="11" spans="2:6" ht="15" customHeight="1">
      <c r="B11" s="126" t="s">
        <v>3</v>
      </c>
      <c r="C11" s="140">
        <v>3.9</v>
      </c>
      <c r="D11" s="140">
        <f>C11-C10</f>
        <v>-0.5000000000000004</v>
      </c>
      <c r="E11" s="140">
        <v>5.1</v>
      </c>
      <c r="F11" s="140">
        <f>E11-E10</f>
        <v>-0.9000000000000004</v>
      </c>
    </row>
    <row r="12" spans="2:6" ht="15" customHeight="1">
      <c r="B12" s="126" t="s">
        <v>102</v>
      </c>
      <c r="C12" s="140">
        <v>3.5</v>
      </c>
      <c r="D12" s="140">
        <f>C12-C11</f>
        <v>-0.3999999999999999</v>
      </c>
      <c r="E12" s="140">
        <v>4.5</v>
      </c>
      <c r="F12" s="140">
        <f>E12-E11</f>
        <v>-0.5999999999999996</v>
      </c>
    </row>
    <row r="13" spans="2:11" ht="15" customHeight="1">
      <c r="B13" s="126" t="s">
        <v>1</v>
      </c>
      <c r="C13" s="140">
        <v>3.5</v>
      </c>
      <c r="D13" s="140">
        <v>0</v>
      </c>
      <c r="E13" s="140">
        <v>4.4</v>
      </c>
      <c r="F13" s="140">
        <f>E13-E12</f>
        <v>-0.09999999999999964</v>
      </c>
      <c r="K13" s="42"/>
    </row>
    <row r="14" spans="2:6" ht="15" customHeight="1">
      <c r="B14" s="125" t="s">
        <v>4</v>
      </c>
      <c r="C14" s="141">
        <f>C15</f>
        <v>3.5</v>
      </c>
      <c r="D14" s="141">
        <f>C14-C6</f>
        <v>-1.7999999999999998</v>
      </c>
      <c r="E14" s="141">
        <f>E15</f>
        <v>4.4</v>
      </c>
      <c r="F14" s="141">
        <f>E14-E6</f>
        <v>-3</v>
      </c>
    </row>
    <row r="15" spans="2:6" ht="15" customHeight="1">
      <c r="B15" s="124" t="s">
        <v>8</v>
      </c>
      <c r="C15" s="142">
        <f>C13</f>
        <v>3.5</v>
      </c>
      <c r="D15" s="142">
        <f>C15-C5</f>
        <v>-2.3</v>
      </c>
      <c r="E15" s="142">
        <f>E13</f>
        <v>4.4</v>
      </c>
      <c r="F15" s="142">
        <f>E15-E5</f>
        <v>-3.9000000000000004</v>
      </c>
    </row>
    <row r="16" spans="2:6" ht="257.25" customHeight="1">
      <c r="B16" s="176" t="s">
        <v>125</v>
      </c>
      <c r="C16" s="230"/>
      <c r="D16" s="230"/>
      <c r="E16" s="230"/>
      <c r="F16" s="230"/>
    </row>
    <row r="17" spans="2:6" ht="15">
      <c r="B17" s="11"/>
      <c r="F17" s="15"/>
    </row>
    <row r="18" spans="2:4" ht="15">
      <c r="B18" s="12"/>
      <c r="D18" s="3"/>
    </row>
  </sheetData>
  <sheetProtection/>
  <mergeCells count="4">
    <mergeCell ref="B2:F2"/>
    <mergeCell ref="B16:F16"/>
    <mergeCell ref="C3:D3"/>
    <mergeCell ref="E3:F3"/>
  </mergeCells>
  <printOptions/>
  <pageMargins left="0.7" right="0.7" top="0.75" bottom="0.75" header="0.3" footer="0.3"/>
  <pageSetup horizontalDpi="600" verticalDpi="600" orientation="portrait" paperSize="9" r:id="rId1"/>
  <ignoredErrors>
    <ignoredError sqref="D8:D9 F9 D14:D15 E8 E14: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alegal</dc:creator>
  <cp:keywords/>
  <dc:description/>
  <cp:lastModifiedBy>BOULANGER, Sabine (DREES/DIRECTION)</cp:lastModifiedBy>
  <cp:lastPrinted>2013-03-29T15:04:00Z</cp:lastPrinted>
  <dcterms:created xsi:type="dcterms:W3CDTF">2013-03-28T09:41:53Z</dcterms:created>
  <dcterms:modified xsi:type="dcterms:W3CDTF">2017-07-20T13:05:50Z</dcterms:modified>
  <cp:category/>
  <cp:version/>
  <cp:contentType/>
  <cp:contentStatus/>
</cp:coreProperties>
</file>