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01" windowWidth="11580" windowHeight="8835" activeTab="1"/>
  </bookViews>
  <sheets>
    <sheet name="F20 - Tableau " sheetId="1" r:id="rId1"/>
    <sheet name="F20 - Graphique " sheetId="2" r:id="rId2"/>
    <sheet name="F20 - Carte" sheetId="3" r:id="rId3"/>
  </sheets>
  <definedNames/>
  <calcPr fullCalcOnLoad="1"/>
</workbook>
</file>

<file path=xl/sharedStrings.xml><?xml version="1.0" encoding="utf-8"?>
<sst xmlns="http://schemas.openxmlformats.org/spreadsheetml/2006/main" count="263" uniqueCount="235">
  <si>
    <t>France métropolitaine</t>
  </si>
  <si>
    <t>AI - France métropolitaine</t>
  </si>
  <si>
    <t>ATA - France métropolitaine</t>
  </si>
  <si>
    <t/>
  </si>
  <si>
    <t>France entière</t>
  </si>
  <si>
    <t>DOM</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</si>
  <si>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</si>
  <si>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</si>
  <si>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</si>
  <si>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</si>
  <si>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</si>
  <si>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</si>
  <si>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</si>
  <si>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</si>
  <si>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</si>
  <si>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</si>
  <si>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</si>
  <si>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</si>
  <si>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</si>
  <si>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</si>
  <si>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</si>
  <si>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</si>
  <si>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</si>
  <si>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</si>
  <si>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</si>
  <si>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</si>
  <si>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</si>
  <si>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</si>
  <si>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</si>
  <si>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</si>
  <si>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</si>
  <si>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</si>
  <si>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</si>
  <si>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</si>
  <si>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</si>
  <si>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</si>
  <si>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</si>
  <si>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</si>
  <si>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</si>
  <si>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</si>
  <si>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</si>
  <si>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</si>
  <si>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</si>
  <si>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</si>
  <si>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</si>
  <si>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</si>
  <si>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</si>
  <si>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</si>
  <si>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</si>
  <si>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</si>
  <si>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</si>
  <si>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</si>
  <si>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</si>
  <si>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</si>
  <si>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</si>
  <si>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</si>
  <si>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</si>
  <si>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</si>
  <si>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</si>
  <si>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</si>
  <si>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</si>
  <si>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</si>
  <si>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</si>
  <si>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</si>
  <si>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</si>
  <si>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</si>
  <si>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</si>
  <si>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</si>
  <si>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</si>
  <si>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</si>
  <si>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</si>
  <si>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</si>
  <si>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</si>
  <si>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</si>
  <si>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</si>
  <si>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</si>
  <si>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</si>
  <si>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</si>
  <si>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</si>
  <si>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</si>
  <si>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</si>
  <si>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</si>
  <si>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</si>
  <si>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</si>
  <si>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</si>
  <si>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</si>
  <si>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</si>
  <si>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</si>
  <si>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</si>
  <si>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</si>
  <si>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</si>
  <si>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</si>
  <si>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</si>
  <si>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</si>
  <si>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</si>
  <si>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</si>
  <si>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</si>
  <si>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</si>
  <si>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</si>
  <si>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</si>
  <si>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</si>
  <si>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</si>
  <si>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</si>
  <si>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</si>
  <si>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</si>
  <si>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</si>
  <si>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</si>
  <si>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</si>
  <si>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</si>
  <si>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</si>
  <si>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</si>
  <si>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</si>
  <si>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</si>
  <si>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</si>
  <si>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</si>
  <si>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</si>
  <si>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</si>
  <si>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</si>
  <si>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</si>
  <si>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</si>
  <si>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</si>
  <si>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</si>
  <si>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</si>
  <si>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</si>
  <si>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</si>
  <si>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</si>
  <si>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</si>
  <si>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</si>
  <si>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</si>
  <si>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</si>
  <si>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</si>
  <si>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</si>
  <si>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</si>
  <si>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</si>
  <si>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</si>
  <si>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</si>
  <si>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</si>
  <si>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</si>
  <si>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</si>
  <si>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</si>
  <si>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</si>
  <si>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</si>
  <si>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</si>
  <si>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</si>
  <si>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</si>
  <si>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</si>
  <si>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</si>
  <si>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</si>
  <si>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</si>
  <si>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</si>
  <si>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</si>
  <si>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</si>
  <si>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</si>
  <si>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</si>
  <si>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</si>
  <si>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</si>
  <si>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</si>
  <si>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</si>
  <si>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</si>
  <si>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</si>
  <si>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</si>
  <si>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</si>
  <si>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</si>
  <si>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</si>
  <si>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</si>
  <si>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</si>
  <si>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</si>
  <si>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</si>
  <si>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</si>
  <si>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</si>
  <si>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</si>
  <si>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</si>
  <si>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</si>
  <si>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</si>
  <si>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</si>
  <si>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</si>
  <si>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</si>
  <si>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</si>
  <si>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</si>
  <si>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</si>
  <si>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</si>
  <si>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</si>
  <si>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</si>
  <si>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</si>
  <si>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</si>
  <si>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</si>
  <si>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</si>
  <si>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</si>
  <si>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</si>
  <si>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</si>
  <si>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</si>
  <si>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</si>
  <si>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</si>
  <si>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</si>
  <si>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</si>
  <si>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</si>
  <si>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</si>
  <si>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</si>
  <si>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</si>
  <si>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</si>
  <si>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</si>
  <si>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</si>
  <si>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</si>
  <si>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 xml:space="preserve">Sexe </t>
  </si>
  <si>
    <t>30 à 39 ans</t>
  </si>
  <si>
    <t>40 à 49 ans</t>
  </si>
  <si>
    <t>Âge</t>
  </si>
  <si>
    <t>50 ans ou plus</t>
  </si>
  <si>
    <t>Homme</t>
  </si>
  <si>
    <t>Femme</t>
  </si>
  <si>
    <t>Moins de 20 ans</t>
  </si>
  <si>
    <t>20 à 24 ans</t>
  </si>
  <si>
    <t>25 à 29 ans</t>
  </si>
  <si>
    <t>Motif du droit à l’ATA</t>
  </si>
  <si>
    <t>Salariés expatriés et anciens détenus</t>
  </si>
  <si>
    <t>Allocataires de l'ATA</t>
  </si>
  <si>
    <t>En milliers</t>
  </si>
  <si>
    <t>DROM</t>
  </si>
  <si>
    <t>Effectifs</t>
  </si>
  <si>
    <t>Caractéristiques</t>
  </si>
  <si>
    <t>Population 15-64</t>
  </si>
  <si>
    <t xml:space="preserve">   </t>
  </si>
  <si>
    <t>Apatrides et ressortissants étrangers
bénéficiaires de la protection subsidiaire</t>
  </si>
  <si>
    <t xml:space="preserve"> </t>
  </si>
  <si>
    <t>Pop 15-64</t>
  </si>
  <si>
    <t>Taux (pour 10 000)</t>
  </si>
  <si>
    <t>Départements</t>
  </si>
  <si>
    <t>Ensemble de la population âgée de 15 à 64 ans</t>
  </si>
  <si>
    <t>Effectifs (en nombre)</t>
  </si>
  <si>
    <t>Note &gt; Au 1er novembre 2015, l’ATA devient l’ADA pour les demandeurs d’asile non hébergés en centre d’accueil
pour demandeurs d’asile (CADA), les étrangers couverts par la protection temporaire et les étrangers titulaires d’une carte
de séjour « vie privée et familiale » ayant déposé plainte ou témoigné dans une affaire de proxénétisme ou de traite
des êtres humains.
Champ &gt; Effectifs en France, au 31 décembre de chaque année.
Source &gt; Pôle emploi.</t>
  </si>
  <si>
    <t>Carte. Part des allocataires de l’ATA fin 2015, parmi la population
âgée de 15 à 64 ans</t>
  </si>
  <si>
    <t>Graphique. Évolution du nombre d’allocataires de l’AI puis de l’ATA, depuis 1984</t>
  </si>
  <si>
    <t>Note &gt; En France, on compte en moyenne 3 allocataires de l’ATA pour 10 000 habitants âgés de 15 à 64 ans.
Champ &gt; France (hors Mayotte).
Sources &gt; Pôle emploi ; population estimée INSEE au 1er janvier 2016.</t>
  </si>
  <si>
    <t>Tableau. Caractéristiques des allocataires de l’ATA, fin 2015</t>
  </si>
  <si>
    <t>Champ &gt; France ; ensemble de la population : ménages ordinaires en France (hors Mayotte).
Sources &gt; Pôle emploi ; INSEE, enquête Emploi 2015, pour les caractéristiques de l’ensemble de la population.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</si>
</sst>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quot;"/>
    <numFmt numFmtId="173" formatCode="0.0"/>
    <numFmt numFmtId="174" formatCode="#,##0&quot;  &quot;"/>
    <numFmt numFmtId="175" formatCode="_-* #,##0\ _F_-;\-* #,##0\ _F_-;_-* &quot;-&quot;??\ _F_-;_-@_-"/>
    <numFmt numFmtId="176" formatCode="General;@*."/>
    <numFmt numFmtId="177" formatCode="#,##0.0"/>
    <numFmt numFmtId="178" formatCode="#,##0&quot; &quot;"/>
    <numFmt numFmtId="179" formatCode="#,##0.000"/>
    <numFmt numFmtId="180" formatCode="_-* #,##0.00\ [$€-1]_-;\-* #,##0.00\ [$€-1]_-;_-* &quot;-&quot;??\ [$€-1]_-"/>
    <numFmt numFmtId="181" formatCode="_(* #,##0_);_(* \(#,##0\);_(* &quot;-&quot;??_);_(@_)"/>
    <numFmt numFmtId="182" formatCode="#,##0&quot;      &quot;"/>
    <numFmt numFmtId="183" formatCode="_-* #,##0\ _€_-;\-* #,##0\ _€_-;_-* &quot;-&quot;??\ _€_-;_-@_-"/>
    <numFmt numFmtId="184" formatCode="&quot;    &quot;@"/>
    <numFmt numFmtId="185" formatCode="&quot;Vrai&quot;;&quot;Vrai&quot;;&quot;Faux&quot;"/>
    <numFmt numFmtId="186" formatCode="&quot;Actif&quot;;&quot;Actif&quot;;&quot;Inactif&quot;"/>
    <numFmt numFmtId="187" formatCode="#,##0\ _€"/>
    <numFmt numFmtId="188" formatCode="#,##0.00\ _€"/>
    <numFmt numFmtId="189" formatCode="#,##0\ &quot;€&quot;"/>
    <numFmt numFmtId="190" formatCode="0.0&quot;  &quot;"/>
    <numFmt numFmtId="191" formatCode="0.00000000"/>
    <numFmt numFmtId="192" formatCode="0.0000000"/>
    <numFmt numFmtId="193" formatCode="0.000000"/>
    <numFmt numFmtId="194" formatCode="0.00000"/>
    <numFmt numFmtId="195" formatCode="0.0000"/>
    <numFmt numFmtId="196" formatCode="0.000"/>
    <numFmt numFmtId="197" formatCode="0.000000000"/>
    <numFmt numFmtId="198" formatCode="0.0000000000"/>
    <numFmt numFmtId="199" formatCode="0.00000000000"/>
    <numFmt numFmtId="200" formatCode="#,##0_ ;[Red]\-#,##0\ "/>
    <numFmt numFmtId="201" formatCode="[$€-2]\ #,##0.00_);[Red]\([$€-2]\ #,##0.00\)"/>
    <numFmt numFmtId="202" formatCode="\ * #,##0.00\ [$€-1]\ ;\-* #,##0.00\ [$€-1]\ ;\ * \-#\ [$€-1]\ "/>
    <numFmt numFmtId="203" formatCode="#,##0\ ;[Red]\-#,##0\ "/>
  </numFmts>
  <fonts count="4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8"/>
      <name val="Calibri"/>
      <family val="2"/>
    </font>
    <font>
      <b/>
      <sz val="11"/>
      <color indexed="8"/>
      <name val="Calibri"/>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1"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8" fillId="0" borderId="0" applyNumberFormat="0" applyFill="0" applyBorder="0" applyAlignment="0" applyProtection="0"/>
    <xf numFmtId="0" fontId="12" fillId="9" borderId="0" applyNumberFormat="0" applyBorder="0" applyAlignment="0" applyProtection="0"/>
    <xf numFmtId="0" fontId="29" fillId="40" borderId="1" applyNumberFormat="0" applyAlignment="0" applyProtection="0"/>
    <xf numFmtId="0" fontId="9" fillId="41" borderId="2" applyNumberFormat="0" applyAlignment="0" applyProtection="0"/>
    <xf numFmtId="0" fontId="30" fillId="0" borderId="3" applyNumberFormat="0" applyFill="0" applyAlignment="0" applyProtection="0"/>
    <xf numFmtId="0" fontId="21" fillId="42" borderId="4" applyNumberFormat="0" applyAlignment="0" applyProtection="0"/>
    <xf numFmtId="0" fontId="0" fillId="43" borderId="5" applyNumberFormat="0" applyFont="0" applyAlignment="0" applyProtection="0"/>
    <xf numFmtId="0" fontId="31" fillId="44" borderId="1" applyNumberFormat="0" applyAlignment="0" applyProtection="0"/>
    <xf numFmtId="180" fontId="0" fillId="0" borderId="0" applyFont="0" applyFill="0" applyBorder="0" applyAlignment="0" applyProtection="0"/>
    <xf numFmtId="180" fontId="0" fillId="0" borderId="0" applyFont="0" applyFill="0" applyBorder="0" applyAlignment="0" applyProtection="0"/>
    <xf numFmtId="202" fontId="0" fillId="0" borderId="0" applyFill="0" applyBorder="0" applyAlignment="0" applyProtection="0"/>
    <xf numFmtId="0" fontId="16" fillId="0" borderId="0" applyNumberFormat="0" applyFill="0" applyBorder="0" applyAlignment="0" applyProtection="0"/>
    <xf numFmtId="0" fontId="14" fillId="10"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1" fillId="13" borderId="2" applyNumberFormat="0" applyAlignment="0" applyProtection="0"/>
    <xf numFmtId="0" fontId="32" fillId="4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6" borderId="0" applyNumberFormat="0" applyBorder="0" applyAlignment="0" applyProtection="0"/>
    <xf numFmtId="0" fontId="33" fillId="47"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26" fillId="0" borderId="0">
      <alignment/>
      <protection/>
    </xf>
    <xf numFmtId="0" fontId="0" fillId="0" borderId="0">
      <alignment/>
      <protection/>
    </xf>
    <xf numFmtId="0" fontId="22" fillId="48" borderId="10" applyNumberFormat="0" applyFont="0" applyAlignment="0" applyProtection="0"/>
    <xf numFmtId="0" fontId="15" fillId="41" borderId="11" applyNumberFormat="0" applyAlignment="0" applyProtection="0"/>
    <xf numFmtId="9" fontId="0" fillId="0" borderId="0" applyFont="0" applyFill="0" applyBorder="0" applyAlignment="0" applyProtection="0"/>
    <xf numFmtId="0" fontId="34" fillId="49" borderId="0" applyNumberFormat="0" applyBorder="0" applyAlignment="0" applyProtection="0"/>
    <xf numFmtId="0" fontId="35" fillId="40" borderId="12" applyNumberFormat="0" applyAlignment="0" applyProtection="0"/>
    <xf numFmtId="0" fontId="36"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8" fillId="0" borderId="13"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50" borderId="17" applyNumberFormat="0" applyAlignment="0" applyProtection="0"/>
    <xf numFmtId="0" fontId="8" fillId="0" borderId="0" applyNumberFormat="0" applyFill="0" applyBorder="0" applyAlignment="0" applyProtection="0"/>
  </cellStyleXfs>
  <cellXfs count="71">
    <xf numFmtId="0" fontId="0" fillId="0" borderId="0" xfId="0" applyAlignment="1">
      <alignment/>
    </xf>
    <xf numFmtId="0" fontId="1" fillId="0" borderId="0" xfId="0" applyFont="1" applyFill="1" applyAlignment="1">
      <alignment/>
    </xf>
    <xf numFmtId="0" fontId="1" fillId="0" borderId="18" xfId="89" applyFont="1" applyFill="1" applyBorder="1" applyAlignment="1" quotePrefix="1">
      <alignment horizontal="center" vertical="center"/>
      <protection/>
    </xf>
    <xf numFmtId="0" fontId="1" fillId="0" borderId="18" xfId="89" applyFont="1" applyFill="1" applyBorder="1" applyAlignment="1">
      <alignment horizontal="left" vertical="center"/>
      <protection/>
    </xf>
    <xf numFmtId="0" fontId="1" fillId="0" borderId="19" xfId="89" applyFont="1" applyFill="1" applyBorder="1" applyAlignment="1" quotePrefix="1">
      <alignment horizontal="center" vertical="center"/>
      <protection/>
    </xf>
    <xf numFmtId="0" fontId="1" fillId="0" borderId="19" xfId="89" applyFont="1" applyFill="1" applyBorder="1" applyAlignment="1">
      <alignment horizontal="left" vertical="center"/>
      <protection/>
    </xf>
    <xf numFmtId="0" fontId="1" fillId="0" borderId="19" xfId="89" applyFont="1" applyFill="1" applyBorder="1" applyAlignment="1">
      <alignment horizontal="center" vertical="center"/>
      <protection/>
    </xf>
    <xf numFmtId="0" fontId="1" fillId="51" borderId="19" xfId="89" applyFont="1" applyFill="1" applyBorder="1" applyAlignment="1" quotePrefix="1">
      <alignment horizontal="center" vertical="center"/>
      <protection/>
    </xf>
    <xf numFmtId="0" fontId="1" fillId="51" borderId="19" xfId="89" applyFont="1" applyFill="1" applyBorder="1" applyAlignment="1">
      <alignment horizontal="left" vertical="center"/>
      <protection/>
    </xf>
    <xf numFmtId="0" fontId="1" fillId="51" borderId="0" xfId="0" applyFont="1" applyFill="1" applyAlignment="1">
      <alignment/>
    </xf>
    <xf numFmtId="0" fontId="2" fillId="0" borderId="0" xfId="0" applyFont="1" applyAlignment="1">
      <alignment horizontal="justify"/>
    </xf>
    <xf numFmtId="173" fontId="0" fillId="0" borderId="0" xfId="0" applyNumberFormat="1" applyAlignment="1">
      <alignment/>
    </xf>
    <xf numFmtId="2" fontId="1" fillId="0" borderId="0" xfId="0" applyNumberFormat="1" applyFont="1" applyFill="1" applyAlignment="1">
      <alignment/>
    </xf>
    <xf numFmtId="1" fontId="0" fillId="0" borderId="0" xfId="0" applyNumberFormat="1" applyAlignment="1">
      <alignment/>
    </xf>
    <xf numFmtId="0" fontId="5" fillId="0" borderId="0" xfId="0" applyFont="1" applyFill="1" applyBorder="1" applyAlignment="1">
      <alignment/>
    </xf>
    <xf numFmtId="173" fontId="1" fillId="0" borderId="0" xfId="0" applyNumberFormat="1" applyFont="1" applyFill="1" applyAlignment="1">
      <alignment/>
    </xf>
    <xf numFmtId="0" fontId="1" fillId="0" borderId="0" xfId="0" applyFont="1" applyFill="1" applyAlignment="1">
      <alignment/>
    </xf>
    <xf numFmtId="173" fontId="1" fillId="51" borderId="0" xfId="0" applyNumberFormat="1" applyFont="1" applyFill="1" applyBorder="1" applyAlignment="1">
      <alignment horizontal="center"/>
    </xf>
    <xf numFmtId="0" fontId="0" fillId="0" borderId="0" xfId="0" applyAlignment="1">
      <alignment vertical="center"/>
    </xf>
    <xf numFmtId="0" fontId="5" fillId="0" borderId="0" xfId="0" applyFont="1" applyAlignment="1">
      <alignment/>
    </xf>
    <xf numFmtId="0" fontId="1" fillId="0" borderId="0" xfId="0" applyFont="1" applyAlignment="1">
      <alignment/>
    </xf>
    <xf numFmtId="3" fontId="5" fillId="0" borderId="19"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left" vertical="center" wrapText="1"/>
    </xf>
    <xf numFmtId="0" fontId="43" fillId="0" borderId="19" xfId="0" applyFont="1" applyBorder="1" applyAlignment="1">
      <alignment horizontal="center" vertical="center"/>
    </xf>
    <xf numFmtId="0" fontId="43" fillId="0" borderId="19" xfId="0" applyFont="1" applyBorder="1" applyAlignment="1">
      <alignment horizontal="center" vertical="center" wrapText="1"/>
    </xf>
    <xf numFmtId="0" fontId="1" fillId="0" borderId="0" xfId="0" applyFont="1" applyAlignment="1">
      <alignment horizontal="righ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Fill="1" applyBorder="1" applyAlignment="1">
      <alignment horizontal="center" vertical="center"/>
    </xf>
    <xf numFmtId="2" fontId="1" fillId="0" borderId="19" xfId="0" applyNumberFormat="1" applyFont="1" applyFill="1" applyBorder="1" applyAlignment="1">
      <alignment horizontal="center" vertical="center"/>
    </xf>
    <xf numFmtId="173" fontId="1" fillId="0" borderId="19" xfId="0" applyNumberFormat="1" applyFont="1" applyBorder="1" applyAlignment="1">
      <alignment horizontal="center" vertical="center"/>
    </xf>
    <xf numFmtId="0" fontId="1" fillId="0" borderId="19" xfId="0" applyFont="1" applyBorder="1" applyAlignment="1">
      <alignment horizontal="right" vertical="center" indent="2"/>
    </xf>
    <xf numFmtId="196" fontId="1" fillId="0" borderId="19" xfId="0" applyNumberFormat="1" applyFont="1" applyBorder="1" applyAlignment="1">
      <alignment horizontal="right" vertical="center" indent="2"/>
    </xf>
    <xf numFmtId="0" fontId="1" fillId="0" borderId="21" xfId="0" applyFont="1" applyBorder="1" applyAlignment="1">
      <alignment horizontal="right" vertical="center" indent="2"/>
    </xf>
    <xf numFmtId="0" fontId="1" fillId="0" borderId="19" xfId="0" applyFont="1" applyFill="1" applyBorder="1" applyAlignment="1">
      <alignment horizontal="right" vertical="center" indent="2"/>
    </xf>
    <xf numFmtId="2" fontId="1" fillId="0" borderId="19" xfId="0" applyNumberFormat="1" applyFont="1" applyFill="1" applyBorder="1" applyAlignment="1">
      <alignment horizontal="right" vertical="center" indent="2"/>
    </xf>
    <xf numFmtId="173" fontId="1" fillId="0" borderId="19" xfId="0" applyNumberFormat="1" applyFont="1" applyBorder="1" applyAlignment="1">
      <alignment horizontal="right" vertical="center" indent="2"/>
    </xf>
    <xf numFmtId="173" fontId="1" fillId="51" borderId="0" xfId="0" applyNumberFormat="1" applyFont="1" applyFill="1" applyBorder="1" applyAlignment="1">
      <alignment horizontal="center"/>
    </xf>
    <xf numFmtId="0" fontId="5" fillId="0" borderId="19" xfId="0" applyNumberFormat="1" applyFont="1" applyFill="1" applyBorder="1" applyAlignment="1">
      <alignment horizontal="center" vertical="center"/>
    </xf>
    <xf numFmtId="0" fontId="5" fillId="0" borderId="19" xfId="0" applyFont="1" applyFill="1" applyBorder="1" applyAlignment="1">
      <alignment horizontal="center" vertical="center"/>
    </xf>
    <xf numFmtId="173" fontId="1" fillId="51" borderId="19" xfId="0" applyNumberFormat="1" applyFont="1" applyFill="1" applyBorder="1" applyAlignment="1">
      <alignment horizontal="center" vertical="center"/>
    </xf>
    <xf numFmtId="0" fontId="1" fillId="0" borderId="19" xfId="0" applyFont="1" applyFill="1" applyBorder="1" applyAlignment="1" quotePrefix="1">
      <alignment horizontal="center" vertical="center"/>
    </xf>
    <xf numFmtId="0" fontId="1" fillId="0" borderId="19" xfId="0" applyFont="1" applyFill="1" applyBorder="1" applyAlignment="1">
      <alignment horizontal="left" vertical="center"/>
    </xf>
    <xf numFmtId="1" fontId="1" fillId="51" borderId="19" xfId="0" applyNumberFormat="1" applyFont="1" applyFill="1" applyBorder="1" applyAlignment="1">
      <alignment horizontal="right" vertical="center" indent="2"/>
    </xf>
    <xf numFmtId="1" fontId="1" fillId="51" borderId="19" xfId="0" applyNumberFormat="1" applyFont="1" applyFill="1" applyBorder="1" applyAlignment="1">
      <alignment horizontal="right" vertical="center" indent="3"/>
    </xf>
    <xf numFmtId="0" fontId="5" fillId="52" borderId="19" xfId="0" applyNumberFormat="1" applyFont="1" applyFill="1" applyBorder="1" applyAlignment="1">
      <alignment horizontal="center" vertical="center"/>
    </xf>
    <xf numFmtId="0" fontId="1" fillId="52" borderId="20" xfId="0" applyFont="1" applyFill="1" applyBorder="1" applyAlignment="1">
      <alignment horizontal="center" vertical="center"/>
    </xf>
    <xf numFmtId="0" fontId="5" fillId="52" borderId="19" xfId="0" applyFont="1" applyFill="1" applyBorder="1" applyAlignment="1">
      <alignment horizontal="center" vertical="center"/>
    </xf>
    <xf numFmtId="0" fontId="1" fillId="0" borderId="0" xfId="0" applyFont="1" applyFill="1" applyAlignment="1">
      <alignment horizontal="left"/>
    </xf>
    <xf numFmtId="0" fontId="1" fillId="52" borderId="19" xfId="0" applyFont="1" applyFill="1" applyBorder="1" applyAlignment="1">
      <alignment horizontal="left" vertical="center"/>
    </xf>
    <xf numFmtId="1" fontId="1" fillId="52" borderId="19" xfId="0" applyNumberFormat="1" applyFont="1" applyFill="1" applyBorder="1" applyAlignment="1">
      <alignment horizontal="right" vertical="center" indent="1"/>
    </xf>
    <xf numFmtId="1" fontId="1" fillId="52" borderId="19" xfId="0" applyNumberFormat="1" applyFont="1" applyFill="1" applyBorder="1" applyAlignment="1">
      <alignment horizontal="right" vertical="center" indent="4"/>
    </xf>
    <xf numFmtId="173" fontId="1" fillId="52" borderId="19" xfId="0" applyNumberFormat="1" applyFont="1" applyFill="1" applyBorder="1" applyAlignment="1">
      <alignment horizontal="right" vertical="center" indent="4"/>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1" fillId="0" borderId="18" xfId="0" applyFont="1" applyBorder="1" applyAlignment="1">
      <alignment horizontal="left" vertical="center" wrapText="1"/>
    </xf>
    <xf numFmtId="0" fontId="1" fillId="0" borderId="18"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horizontal="center" vertical="center" wrapText="1"/>
    </xf>
    <xf numFmtId="0" fontId="23" fillId="0" borderId="22" xfId="0" applyFont="1" applyBorder="1" applyAlignment="1">
      <alignment horizontal="center" vertical="center" wrapText="1"/>
    </xf>
    <xf numFmtId="0" fontId="1" fillId="0" borderId="24" xfId="0" applyFont="1" applyBorder="1" applyAlignment="1">
      <alignment horizontal="left" wrapText="1"/>
    </xf>
    <xf numFmtId="0" fontId="1" fillId="0" borderId="24" xfId="0" applyFont="1" applyBorder="1" applyAlignment="1">
      <alignment horizontal="left"/>
    </xf>
    <xf numFmtId="0" fontId="2" fillId="0" borderId="25" xfId="0" applyFont="1" applyBorder="1" applyAlignment="1">
      <alignment horizontal="left" vertical="top"/>
    </xf>
    <xf numFmtId="0" fontId="1" fillId="0" borderId="24" xfId="0" applyNumberFormat="1" applyFont="1" applyBorder="1" applyAlignment="1">
      <alignment horizontal="left" wrapText="1"/>
    </xf>
    <xf numFmtId="0" fontId="2" fillId="0" borderId="0" xfId="0" applyFont="1" applyAlignment="1">
      <alignment horizontal="left" vertical="top"/>
    </xf>
    <xf numFmtId="0" fontId="2" fillId="51" borderId="0" xfId="0" applyFont="1" applyFill="1" applyAlignment="1">
      <alignment horizontal="left" vertical="top" wrapText="1"/>
    </xf>
    <xf numFmtId="0" fontId="2" fillId="51" borderId="0" xfId="0" applyFont="1" applyFill="1" applyAlignment="1">
      <alignment horizontal="left" vertical="top"/>
    </xf>
    <xf numFmtId="0" fontId="1" fillId="51" borderId="24" xfId="0" applyFont="1" applyFill="1" applyBorder="1" applyAlignment="1">
      <alignment horizontal="left" wrapText="1"/>
    </xf>
    <xf numFmtId="0" fontId="1" fillId="51" borderId="24" xfId="0" applyFont="1" applyFill="1" applyBorder="1" applyAlignment="1">
      <alignment horizontal="left"/>
    </xf>
  </cellXfs>
  <cellStyles count="9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uro 2" xfId="66"/>
    <cellStyle name="Euro 3" xfId="67"/>
    <cellStyle name="Explanatory Text" xfId="68"/>
    <cellStyle name="Good" xfId="69"/>
    <cellStyle name="Heading 1" xfId="70"/>
    <cellStyle name="Heading 2" xfId="71"/>
    <cellStyle name="Heading 3" xfId="72"/>
    <cellStyle name="Heading 4" xfId="73"/>
    <cellStyle name="Input" xfId="74"/>
    <cellStyle name="Insatisfaisant" xfId="75"/>
    <cellStyle name="Hyperlink" xfId="76"/>
    <cellStyle name="Followed Hyperlink" xfId="77"/>
    <cellStyle name="Linked Cell" xfId="78"/>
    <cellStyle name="Comma" xfId="79"/>
    <cellStyle name="Comma [0]" xfId="80"/>
    <cellStyle name="Currency" xfId="81"/>
    <cellStyle name="Currency [0]" xfId="82"/>
    <cellStyle name="Neutral" xfId="83"/>
    <cellStyle name="Neutre" xfId="84"/>
    <cellStyle name="Normal 2" xfId="85"/>
    <cellStyle name="Normal 2 2" xfId="86"/>
    <cellStyle name="Normal 3" xfId="87"/>
    <cellStyle name="Normal 4" xfId="88"/>
    <cellStyle name="Normal_API CNAF 31.12.96 METR (5)" xfId="89"/>
    <cellStyle name="Note" xfId="90"/>
    <cellStyle name="Output" xfId="91"/>
    <cellStyle name="Percent" xfId="92"/>
    <cellStyle name="Satisfaisant" xfId="93"/>
    <cellStyle name="Sortie" xfId="94"/>
    <cellStyle name="Texte explicatif" xfId="95"/>
    <cellStyle name="Title" xfId="96"/>
    <cellStyle name="Titre" xfId="97"/>
    <cellStyle name="Titre 1" xfId="98"/>
    <cellStyle name="Titre 2" xfId="99"/>
    <cellStyle name="Titre 3" xfId="100"/>
    <cellStyle name="Titre 4" xfId="101"/>
    <cellStyle name="Total" xfId="102"/>
    <cellStyle name="Vérification"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8"/>
  <sheetViews>
    <sheetView showGridLines="0" zoomScalePageLayoutView="0" workbookViewId="0" topLeftCell="A1">
      <selection activeCell="H16" sqref="H16"/>
    </sheetView>
  </sheetViews>
  <sheetFormatPr defaultColWidth="11.421875" defaultRowHeight="12.75"/>
  <cols>
    <col min="1" max="1" width="3.00390625" style="0" customWidth="1"/>
    <col min="2" max="2" width="30.7109375" style="0" customWidth="1"/>
    <col min="3" max="4" width="23.7109375" style="0" customWidth="1"/>
  </cols>
  <sheetData>
    <row r="2" spans="2:4" ht="15.75" customHeight="1">
      <c r="B2" s="64" t="s">
        <v>233</v>
      </c>
      <c r="C2" s="64"/>
      <c r="D2" s="64"/>
    </row>
    <row r="3" spans="2:6" ht="30" customHeight="1">
      <c r="B3" s="24" t="s">
        <v>219</v>
      </c>
      <c r="C3" s="24" t="s">
        <v>215</v>
      </c>
      <c r="D3" s="25" t="s">
        <v>227</v>
      </c>
      <c r="F3" s="10"/>
    </row>
    <row r="4" spans="2:4" ht="15" customHeight="1">
      <c r="B4" s="23" t="s">
        <v>228</v>
      </c>
      <c r="C4" s="21">
        <v>12400</v>
      </c>
      <c r="D4" s="21">
        <v>40934600</v>
      </c>
    </row>
    <row r="5" spans="2:4" ht="15" customHeight="1">
      <c r="B5" s="55" t="s">
        <v>203</v>
      </c>
      <c r="C5" s="56"/>
      <c r="D5" s="56"/>
    </row>
    <row r="6" spans="2:4" ht="15" customHeight="1">
      <c r="B6" s="59" t="s">
        <v>208</v>
      </c>
      <c r="C6" s="60">
        <v>85</v>
      </c>
      <c r="D6" s="60">
        <v>49</v>
      </c>
    </row>
    <row r="7" spans="2:4" ht="15" customHeight="1">
      <c r="B7" s="57" t="s">
        <v>209</v>
      </c>
      <c r="C7" s="58">
        <v>15</v>
      </c>
      <c r="D7" s="58">
        <v>51</v>
      </c>
    </row>
    <row r="8" spans="2:4" ht="15" customHeight="1">
      <c r="B8" s="55" t="s">
        <v>206</v>
      </c>
      <c r="C8" s="56"/>
      <c r="D8" s="56"/>
    </row>
    <row r="9" spans="2:4" ht="15" customHeight="1">
      <c r="B9" s="59" t="s">
        <v>210</v>
      </c>
      <c r="C9" s="60">
        <v>4</v>
      </c>
      <c r="D9" s="60">
        <v>9</v>
      </c>
    </row>
    <row r="10" spans="2:7" ht="15" customHeight="1">
      <c r="B10" s="59" t="s">
        <v>211</v>
      </c>
      <c r="C10" s="60">
        <v>28</v>
      </c>
      <c r="D10" s="60">
        <v>9</v>
      </c>
      <c r="G10" s="18"/>
    </row>
    <row r="11" spans="2:4" ht="15" customHeight="1">
      <c r="B11" s="59" t="s">
        <v>212</v>
      </c>
      <c r="C11" s="60">
        <v>21</v>
      </c>
      <c r="D11" s="60">
        <v>9</v>
      </c>
    </row>
    <row r="12" spans="2:4" ht="15" customHeight="1">
      <c r="B12" s="59" t="s">
        <v>204</v>
      </c>
      <c r="C12" s="60">
        <v>25</v>
      </c>
      <c r="D12" s="60">
        <v>20</v>
      </c>
    </row>
    <row r="13" spans="2:4" ht="15" customHeight="1">
      <c r="B13" s="59" t="s">
        <v>205</v>
      </c>
      <c r="C13" s="60">
        <v>14</v>
      </c>
      <c r="D13" s="60">
        <v>22</v>
      </c>
    </row>
    <row r="14" spans="2:4" ht="15" customHeight="1">
      <c r="B14" s="57" t="s">
        <v>207</v>
      </c>
      <c r="C14" s="58">
        <v>8</v>
      </c>
      <c r="D14" s="58">
        <v>31</v>
      </c>
    </row>
    <row r="15" spans="2:4" ht="15" customHeight="1">
      <c r="B15" s="55" t="s">
        <v>213</v>
      </c>
      <c r="C15" s="61"/>
      <c r="D15" s="61"/>
    </row>
    <row r="16" spans="2:4" ht="15" customHeight="1">
      <c r="B16" s="59" t="s">
        <v>214</v>
      </c>
      <c r="C16" s="60">
        <v>83</v>
      </c>
      <c r="D16" s="60"/>
    </row>
    <row r="17" spans="2:4" ht="30" customHeight="1">
      <c r="B17" s="57" t="s">
        <v>222</v>
      </c>
      <c r="C17" s="58">
        <v>17</v>
      </c>
      <c r="D17" s="58"/>
    </row>
    <row r="18" spans="2:4" ht="25.5" customHeight="1">
      <c r="B18" s="62" t="s">
        <v>234</v>
      </c>
      <c r="C18" s="63"/>
      <c r="D18" s="63"/>
    </row>
  </sheetData>
  <sheetProtection/>
  <mergeCells count="2">
    <mergeCell ref="B18:D18"/>
    <mergeCell ref="B2:D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37"/>
  <sheetViews>
    <sheetView showGridLines="0" tabSelected="1" zoomScalePageLayoutView="0" workbookViewId="0" topLeftCell="A1">
      <selection activeCell="M17" sqref="M17"/>
    </sheetView>
  </sheetViews>
  <sheetFormatPr defaultColWidth="11.421875" defaultRowHeight="12.75"/>
  <cols>
    <col min="1" max="1" width="3.140625" style="0" customWidth="1"/>
    <col min="2" max="2" width="11.421875" style="0" customWidth="1"/>
    <col min="3" max="7" width="15.7109375" style="0" customWidth="1"/>
    <col min="8" max="8" width="13.57421875" style="0" bestFit="1" customWidth="1"/>
    <col min="10" max="10" width="11.57421875" style="0" bestFit="1" customWidth="1"/>
  </cols>
  <sheetData>
    <row r="1" spans="2:7" ht="12.75">
      <c r="B1" s="19" t="s">
        <v>221</v>
      </c>
      <c r="C1" s="20"/>
      <c r="D1" s="20"/>
      <c r="E1" s="20"/>
      <c r="F1" s="20"/>
      <c r="G1" s="20"/>
    </row>
    <row r="2" spans="2:7" ht="15.75" customHeight="1">
      <c r="B2" s="66" t="s">
        <v>231</v>
      </c>
      <c r="C2" s="66"/>
      <c r="D2" s="66"/>
      <c r="E2" s="66"/>
      <c r="F2" s="66"/>
      <c r="G2" s="66"/>
    </row>
    <row r="3" spans="2:7" ht="12.75">
      <c r="B3" s="20"/>
      <c r="C3" s="20"/>
      <c r="D3" s="20"/>
      <c r="E3" s="20"/>
      <c r="F3" s="20"/>
      <c r="G3" s="26" t="s">
        <v>216</v>
      </c>
    </row>
    <row r="4" spans="2:7" ht="30" customHeight="1">
      <c r="B4" s="28"/>
      <c r="C4" s="22" t="s">
        <v>1</v>
      </c>
      <c r="D4" s="22" t="s">
        <v>2</v>
      </c>
      <c r="E4" s="22" t="s">
        <v>0</v>
      </c>
      <c r="F4" s="27" t="s">
        <v>217</v>
      </c>
      <c r="G4" s="22" t="s">
        <v>4</v>
      </c>
    </row>
    <row r="5" spans="2:7" ht="15" customHeight="1">
      <c r="B5" s="29">
        <v>1984</v>
      </c>
      <c r="C5" s="33">
        <v>217.097</v>
      </c>
      <c r="D5" s="33" t="s">
        <v>3</v>
      </c>
      <c r="E5" s="33">
        <v>217.097</v>
      </c>
      <c r="F5" s="33"/>
      <c r="G5" s="33"/>
    </row>
    <row r="6" spans="2:7" ht="15" customHeight="1">
      <c r="B6" s="29">
        <v>1985</v>
      </c>
      <c r="C6" s="33">
        <v>206.707</v>
      </c>
      <c r="D6" s="33" t="s">
        <v>3</v>
      </c>
      <c r="E6" s="33">
        <v>206.707</v>
      </c>
      <c r="F6" s="33"/>
      <c r="G6" s="33"/>
    </row>
    <row r="7" spans="2:7" ht="15" customHeight="1">
      <c r="B7" s="29">
        <v>1986</v>
      </c>
      <c r="C7" s="33">
        <v>197.127</v>
      </c>
      <c r="D7" s="33" t="s">
        <v>3</v>
      </c>
      <c r="E7" s="33">
        <v>197.127</v>
      </c>
      <c r="F7" s="33"/>
      <c r="G7" s="33"/>
    </row>
    <row r="8" spans="2:7" ht="15" customHeight="1">
      <c r="B8" s="29">
        <v>1987</v>
      </c>
      <c r="C8" s="33">
        <v>173.502</v>
      </c>
      <c r="D8" s="33" t="s">
        <v>3</v>
      </c>
      <c r="E8" s="33">
        <v>173.502</v>
      </c>
      <c r="F8" s="33"/>
      <c r="G8" s="33"/>
    </row>
    <row r="9" spans="2:7" ht="15" customHeight="1">
      <c r="B9" s="29">
        <v>1988</v>
      </c>
      <c r="C9" s="33">
        <v>154.379</v>
      </c>
      <c r="D9" s="33" t="s">
        <v>3</v>
      </c>
      <c r="E9" s="33">
        <v>154.379</v>
      </c>
      <c r="F9" s="33"/>
      <c r="G9" s="33"/>
    </row>
    <row r="10" spans="2:7" ht="15" customHeight="1">
      <c r="B10" s="29">
        <v>1989</v>
      </c>
      <c r="C10" s="33">
        <v>144.608</v>
      </c>
      <c r="D10" s="33" t="s">
        <v>3</v>
      </c>
      <c r="E10" s="33">
        <v>144.608</v>
      </c>
      <c r="F10" s="33"/>
      <c r="G10" s="33"/>
    </row>
    <row r="11" spans="2:7" ht="15" customHeight="1">
      <c r="B11" s="29">
        <v>1990</v>
      </c>
      <c r="C11" s="33">
        <v>123.594</v>
      </c>
      <c r="D11" s="33" t="s">
        <v>3</v>
      </c>
      <c r="E11" s="33">
        <v>123.594</v>
      </c>
      <c r="F11" s="33"/>
      <c r="G11" s="33"/>
    </row>
    <row r="12" spans="2:7" ht="15" customHeight="1">
      <c r="B12" s="29">
        <v>1991</v>
      </c>
      <c r="C12" s="33">
        <v>111.804</v>
      </c>
      <c r="D12" s="33" t="s">
        <v>3</v>
      </c>
      <c r="E12" s="33">
        <v>111.804</v>
      </c>
      <c r="F12" s="33"/>
      <c r="G12" s="33"/>
    </row>
    <row r="13" spans="2:7" ht="15" customHeight="1">
      <c r="B13" s="29">
        <v>1992</v>
      </c>
      <c r="C13" s="33">
        <v>29.717</v>
      </c>
      <c r="D13" s="33" t="s">
        <v>3</v>
      </c>
      <c r="E13" s="33">
        <v>29.717</v>
      </c>
      <c r="F13" s="33"/>
      <c r="G13" s="33"/>
    </row>
    <row r="14" spans="2:7" ht="15" customHeight="1">
      <c r="B14" s="29">
        <v>1993</v>
      </c>
      <c r="C14" s="33">
        <v>21.465</v>
      </c>
      <c r="D14" s="33" t="s">
        <v>3</v>
      </c>
      <c r="E14" s="33">
        <v>21.465</v>
      </c>
      <c r="F14" s="33"/>
      <c r="G14" s="33"/>
    </row>
    <row r="15" spans="2:7" ht="15" customHeight="1">
      <c r="B15" s="29">
        <v>1994</v>
      </c>
      <c r="C15" s="33">
        <v>19.655</v>
      </c>
      <c r="D15" s="33" t="s">
        <v>3</v>
      </c>
      <c r="E15" s="33">
        <v>19.655</v>
      </c>
      <c r="F15" s="33">
        <v>0.299</v>
      </c>
      <c r="G15" s="33">
        <v>19.954</v>
      </c>
    </row>
    <row r="16" spans="2:7" ht="15" customHeight="1">
      <c r="B16" s="29">
        <v>1995</v>
      </c>
      <c r="C16" s="33">
        <v>17.253</v>
      </c>
      <c r="D16" s="33" t="s">
        <v>3</v>
      </c>
      <c r="E16" s="33">
        <v>17.253</v>
      </c>
      <c r="F16" s="33">
        <v>0.257</v>
      </c>
      <c r="G16" s="33">
        <v>17.51</v>
      </c>
    </row>
    <row r="17" spans="2:7" ht="15" customHeight="1">
      <c r="B17" s="29">
        <v>1996</v>
      </c>
      <c r="C17" s="33">
        <v>15.063</v>
      </c>
      <c r="D17" s="33" t="s">
        <v>3</v>
      </c>
      <c r="E17" s="33">
        <v>15.063</v>
      </c>
      <c r="F17" s="33">
        <v>0.218</v>
      </c>
      <c r="G17" s="33">
        <v>15.281</v>
      </c>
    </row>
    <row r="18" spans="2:7" ht="15" customHeight="1">
      <c r="B18" s="29">
        <v>1997</v>
      </c>
      <c r="C18" s="33">
        <v>16.056</v>
      </c>
      <c r="D18" s="33" t="s">
        <v>3</v>
      </c>
      <c r="E18" s="33">
        <v>16.056</v>
      </c>
      <c r="F18" s="33">
        <v>0.287</v>
      </c>
      <c r="G18" s="33">
        <v>16.343</v>
      </c>
    </row>
    <row r="19" spans="2:7" ht="15" customHeight="1">
      <c r="B19" s="29">
        <v>1998</v>
      </c>
      <c r="C19" s="33">
        <v>21.444</v>
      </c>
      <c r="D19" s="33" t="s">
        <v>3</v>
      </c>
      <c r="E19" s="33">
        <v>21.444</v>
      </c>
      <c r="F19" s="33">
        <v>0.412</v>
      </c>
      <c r="G19" s="33">
        <v>21.856</v>
      </c>
    </row>
    <row r="20" spans="2:7" ht="15" customHeight="1">
      <c r="B20" s="29">
        <v>1999</v>
      </c>
      <c r="C20" s="33">
        <v>26.72</v>
      </c>
      <c r="D20" s="33" t="s">
        <v>3</v>
      </c>
      <c r="E20" s="33">
        <v>26.72</v>
      </c>
      <c r="F20" s="33">
        <v>0.386</v>
      </c>
      <c r="G20" s="33">
        <v>27.106</v>
      </c>
    </row>
    <row r="21" spans="2:7" ht="15" customHeight="1">
      <c r="B21" s="29">
        <v>2000</v>
      </c>
      <c r="C21" s="33">
        <v>31.905</v>
      </c>
      <c r="D21" s="33" t="s">
        <v>3</v>
      </c>
      <c r="E21" s="33">
        <v>31.905</v>
      </c>
      <c r="F21" s="33">
        <v>0.393</v>
      </c>
      <c r="G21" s="33">
        <v>32.298</v>
      </c>
    </row>
    <row r="22" spans="2:7" ht="15" customHeight="1">
      <c r="B22" s="29">
        <v>2001</v>
      </c>
      <c r="C22" s="33">
        <v>36.717</v>
      </c>
      <c r="D22" s="33" t="s">
        <v>3</v>
      </c>
      <c r="E22" s="33">
        <v>36.717</v>
      </c>
      <c r="F22" s="33">
        <v>0.35</v>
      </c>
      <c r="G22" s="33">
        <v>37.067</v>
      </c>
    </row>
    <row r="23" spans="2:7" ht="15" customHeight="1">
      <c r="B23" s="29">
        <v>2002</v>
      </c>
      <c r="C23" s="33">
        <v>43.546</v>
      </c>
      <c r="D23" s="33" t="s">
        <v>3</v>
      </c>
      <c r="E23" s="33">
        <v>43.546</v>
      </c>
      <c r="F23" s="33">
        <v>0.451</v>
      </c>
      <c r="G23" s="33">
        <v>43.997</v>
      </c>
    </row>
    <row r="24" spans="2:7" ht="15" customHeight="1">
      <c r="B24" s="29">
        <v>2003</v>
      </c>
      <c r="C24" s="33">
        <v>47.174</v>
      </c>
      <c r="D24" s="33" t="s">
        <v>3</v>
      </c>
      <c r="E24" s="33">
        <v>47.174</v>
      </c>
      <c r="F24" s="33">
        <v>0.451</v>
      </c>
      <c r="G24" s="33">
        <v>47.625</v>
      </c>
    </row>
    <row r="25" spans="2:7" ht="15" customHeight="1">
      <c r="B25" s="29">
        <v>2004</v>
      </c>
      <c r="C25" s="33">
        <v>47.361</v>
      </c>
      <c r="D25" s="33" t="s">
        <v>3</v>
      </c>
      <c r="E25" s="33">
        <v>47.361</v>
      </c>
      <c r="F25" s="33">
        <v>0.789</v>
      </c>
      <c r="G25" s="33">
        <v>48.15</v>
      </c>
    </row>
    <row r="26" spans="2:7" ht="15" customHeight="1">
      <c r="B26" s="29">
        <v>2005</v>
      </c>
      <c r="C26" s="33">
        <v>33.377</v>
      </c>
      <c r="D26" s="33" t="s">
        <v>3</v>
      </c>
      <c r="E26" s="33">
        <v>33.377</v>
      </c>
      <c r="F26" s="33">
        <v>1.327</v>
      </c>
      <c r="G26" s="33">
        <v>34.704</v>
      </c>
    </row>
    <row r="27" spans="2:7" ht="15" customHeight="1">
      <c r="B27" s="29">
        <v>2006</v>
      </c>
      <c r="C27" s="33">
        <v>15.963</v>
      </c>
      <c r="D27" s="33">
        <v>6.826</v>
      </c>
      <c r="E27" s="33">
        <v>22.789</v>
      </c>
      <c r="F27" s="33">
        <v>0.783</v>
      </c>
      <c r="G27" s="33">
        <v>23.572</v>
      </c>
    </row>
    <row r="28" spans="2:8" ht="15" customHeight="1">
      <c r="B28" s="29">
        <v>2007</v>
      </c>
      <c r="C28" s="33">
        <v>0.123</v>
      </c>
      <c r="D28" s="33">
        <v>21.748</v>
      </c>
      <c r="E28" s="33">
        <v>21.871</v>
      </c>
      <c r="F28" s="33">
        <v>0.882</v>
      </c>
      <c r="G28" s="33">
        <v>22.753</v>
      </c>
      <c r="H28" s="13"/>
    </row>
    <row r="29" spans="2:7" ht="15" customHeight="1">
      <c r="B29" s="29">
        <v>2008</v>
      </c>
      <c r="C29" s="33" t="s">
        <v>3</v>
      </c>
      <c r="D29" s="33">
        <v>23.7</v>
      </c>
      <c r="E29" s="33">
        <v>24.023</v>
      </c>
      <c r="F29" s="33">
        <v>1.124</v>
      </c>
      <c r="G29" s="33">
        <v>25.147</v>
      </c>
    </row>
    <row r="30" spans="2:7" ht="15" customHeight="1">
      <c r="B30" s="29">
        <v>2009</v>
      </c>
      <c r="C30" s="33"/>
      <c r="D30" s="33"/>
      <c r="E30" s="33">
        <v>34.131</v>
      </c>
      <c r="F30" s="33">
        <v>1.538</v>
      </c>
      <c r="G30" s="33">
        <v>35.669</v>
      </c>
    </row>
    <row r="31" spans="2:7" ht="15" customHeight="1">
      <c r="B31" s="29">
        <v>2010</v>
      </c>
      <c r="C31" s="33"/>
      <c r="D31" s="33"/>
      <c r="E31" s="34">
        <v>40.78</v>
      </c>
      <c r="F31" s="33">
        <v>2.26</v>
      </c>
      <c r="G31" s="33">
        <v>43.04</v>
      </c>
    </row>
    <row r="32" spans="2:7" ht="15" customHeight="1">
      <c r="B32" s="29">
        <v>2011</v>
      </c>
      <c r="C32" s="33"/>
      <c r="D32" s="33"/>
      <c r="E32" s="34">
        <v>45.18</v>
      </c>
      <c r="F32" s="33">
        <v>2.37</v>
      </c>
      <c r="G32" s="33">
        <v>47.55</v>
      </c>
    </row>
    <row r="33" spans="2:8" ht="15" customHeight="1">
      <c r="B33" s="30">
        <v>2012</v>
      </c>
      <c r="C33" s="35"/>
      <c r="D33" s="33"/>
      <c r="E33" s="34">
        <v>47.22</v>
      </c>
      <c r="F33" s="36">
        <v>2.57</v>
      </c>
      <c r="G33" s="33">
        <v>49.79</v>
      </c>
      <c r="H33" s="11"/>
    </row>
    <row r="34" spans="2:8" ht="15" customHeight="1">
      <c r="B34" s="30">
        <v>2013</v>
      </c>
      <c r="C34" s="35"/>
      <c r="D34" s="33"/>
      <c r="E34" s="34">
        <v>51.4</v>
      </c>
      <c r="F34" s="37">
        <v>2.3</v>
      </c>
      <c r="G34" s="33">
        <v>53.5</v>
      </c>
      <c r="H34" s="11"/>
    </row>
    <row r="35" spans="2:8" ht="15" customHeight="1">
      <c r="B35" s="30">
        <v>2014</v>
      </c>
      <c r="C35" s="33"/>
      <c r="D35" s="33"/>
      <c r="E35" s="38">
        <v>51.2</v>
      </c>
      <c r="F35" s="37">
        <f>G35-E35</f>
        <v>2.5999999999999943</v>
      </c>
      <c r="G35" s="33">
        <v>53.8</v>
      </c>
      <c r="H35" s="11"/>
    </row>
    <row r="36" spans="2:8" ht="15" customHeight="1">
      <c r="B36" s="30">
        <v>2015</v>
      </c>
      <c r="C36" s="29"/>
      <c r="D36" s="29"/>
      <c r="E36" s="32">
        <v>12</v>
      </c>
      <c r="F36" s="31">
        <v>0.4</v>
      </c>
      <c r="G36" s="29">
        <v>12.6</v>
      </c>
      <c r="H36" s="11"/>
    </row>
    <row r="37" spans="2:8" ht="78" customHeight="1">
      <c r="B37" s="65" t="s">
        <v>229</v>
      </c>
      <c r="C37" s="65"/>
      <c r="D37" s="65"/>
      <c r="E37" s="65"/>
      <c r="F37" s="65"/>
      <c r="G37" s="65"/>
      <c r="H37" s="11"/>
    </row>
  </sheetData>
  <sheetProtection/>
  <mergeCells count="2">
    <mergeCell ref="B37:G37"/>
    <mergeCell ref="B2:G2"/>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104"/>
  <sheetViews>
    <sheetView showGridLines="0" zoomScalePageLayoutView="0" workbookViewId="0" topLeftCell="A1">
      <selection activeCell="I32" sqref="I32"/>
    </sheetView>
  </sheetViews>
  <sheetFormatPr defaultColWidth="11.421875" defaultRowHeight="12.75"/>
  <cols>
    <col min="1" max="1" width="3.7109375" style="9" customWidth="1"/>
    <col min="2" max="2" width="12.00390625" style="9" customWidth="1"/>
    <col min="3" max="3" width="20.00390625" style="9" customWidth="1"/>
    <col min="4" max="4" width="12.7109375" style="1" customWidth="1"/>
    <col min="5" max="6" width="15.7109375" style="1" customWidth="1"/>
    <col min="7" max="7" width="5.57421875" style="1" customWidth="1"/>
    <col min="8" max="8" width="17.140625" style="9" customWidth="1"/>
    <col min="9" max="9" width="18.28125" style="9" bestFit="1" customWidth="1"/>
    <col min="10" max="10" width="11.421875" style="9" customWidth="1"/>
    <col min="11" max="11" width="17.140625" style="9" customWidth="1"/>
    <col min="12" max="16384" width="11.421875" style="9" customWidth="1"/>
  </cols>
  <sheetData>
    <row r="2" spans="2:6" ht="29.25" customHeight="1">
      <c r="B2" s="67" t="s">
        <v>230</v>
      </c>
      <c r="C2" s="68"/>
      <c r="D2" s="68"/>
      <c r="E2" s="68"/>
      <c r="F2" s="68"/>
    </row>
    <row r="3" spans="2:7" s="1" customFormat="1" ht="15" customHeight="1">
      <c r="B3" s="40" t="s">
        <v>6</v>
      </c>
      <c r="C3" s="40" t="s">
        <v>226</v>
      </c>
      <c r="D3" s="40" t="s">
        <v>218</v>
      </c>
      <c r="E3" s="40" t="s">
        <v>220</v>
      </c>
      <c r="F3" s="41" t="s">
        <v>225</v>
      </c>
      <c r="G3" s="14"/>
    </row>
    <row r="4" spans="2:7" s="1" customFormat="1" ht="15" customHeight="1">
      <c r="B4" s="2" t="s">
        <v>7</v>
      </c>
      <c r="C4" s="3" t="s">
        <v>8</v>
      </c>
      <c r="D4" s="46">
        <v>120</v>
      </c>
      <c r="E4" s="45">
        <v>403330</v>
      </c>
      <c r="F4" s="42">
        <f>D4/E4*10000</f>
        <v>2.9752312002578534</v>
      </c>
      <c r="G4" s="17"/>
    </row>
    <row r="5" spans="2:7" s="1" customFormat="1" ht="15" customHeight="1">
      <c r="B5" s="4" t="s">
        <v>9</v>
      </c>
      <c r="C5" s="5" t="s">
        <v>10</v>
      </c>
      <c r="D5" s="46">
        <v>80</v>
      </c>
      <c r="E5" s="45">
        <v>333312</v>
      </c>
      <c r="F5" s="42">
        <f aca="true" t="shared" si="0" ref="F5:F68">D5/E5*10000</f>
        <v>2.400153609831029</v>
      </c>
      <c r="G5" s="17"/>
    </row>
    <row r="6" spans="2:7" s="1" customFormat="1" ht="15" customHeight="1">
      <c r="B6" s="43" t="s">
        <v>11</v>
      </c>
      <c r="C6" s="44" t="s">
        <v>12</v>
      </c>
      <c r="D6" s="46">
        <v>60</v>
      </c>
      <c r="E6" s="45">
        <v>201380</v>
      </c>
      <c r="F6" s="42">
        <f t="shared" si="0"/>
        <v>2.9794418512265373</v>
      </c>
      <c r="G6" s="17"/>
    </row>
    <row r="7" spans="2:7" s="1" customFormat="1" ht="15" customHeight="1">
      <c r="B7" s="4" t="s">
        <v>13</v>
      </c>
      <c r="C7" s="5" t="s">
        <v>14</v>
      </c>
      <c r="D7" s="46">
        <v>30</v>
      </c>
      <c r="E7" s="45">
        <v>94770</v>
      </c>
      <c r="F7" s="42">
        <f t="shared" si="0"/>
        <v>3.1655587211142766</v>
      </c>
      <c r="G7" s="17"/>
    </row>
    <row r="8" spans="2:7" s="1" customFormat="1" ht="15" customHeight="1">
      <c r="B8" s="4" t="s">
        <v>15</v>
      </c>
      <c r="C8" s="5" t="s">
        <v>16</v>
      </c>
      <c r="D8" s="46">
        <v>10</v>
      </c>
      <c r="E8" s="45">
        <v>84959</v>
      </c>
      <c r="F8" s="42">
        <f t="shared" si="0"/>
        <v>1.177038336138608</v>
      </c>
      <c r="G8" s="17"/>
    </row>
    <row r="9" spans="2:7" s="1" customFormat="1" ht="15" customHeight="1">
      <c r="B9" s="4" t="s">
        <v>17</v>
      </c>
      <c r="C9" s="5" t="s">
        <v>18</v>
      </c>
      <c r="D9" s="46">
        <v>230</v>
      </c>
      <c r="E9" s="45">
        <v>657102</v>
      </c>
      <c r="F9" s="42">
        <f t="shared" si="0"/>
        <v>3.5002176222260775</v>
      </c>
      <c r="G9" s="17"/>
    </row>
    <row r="10" spans="2:7" s="1" customFormat="1" ht="15" customHeight="1">
      <c r="B10" s="4" t="s">
        <v>19</v>
      </c>
      <c r="C10" s="5" t="s">
        <v>20</v>
      </c>
      <c r="D10" s="46">
        <v>50</v>
      </c>
      <c r="E10" s="45">
        <v>193089</v>
      </c>
      <c r="F10" s="42">
        <f t="shared" si="0"/>
        <v>2.58947946283838</v>
      </c>
      <c r="G10" s="17"/>
    </row>
    <row r="11" spans="2:7" s="1" customFormat="1" ht="15" customHeight="1">
      <c r="B11" s="4" t="s">
        <v>21</v>
      </c>
      <c r="C11" s="5" t="s">
        <v>22</v>
      </c>
      <c r="D11" s="46">
        <v>50</v>
      </c>
      <c r="E11" s="45">
        <v>171710</v>
      </c>
      <c r="F11" s="42">
        <f t="shared" si="0"/>
        <v>2.911886319958069</v>
      </c>
      <c r="G11" s="17"/>
    </row>
    <row r="12" spans="2:7" s="1" customFormat="1" ht="15" customHeight="1">
      <c r="B12" s="4" t="s">
        <v>23</v>
      </c>
      <c r="C12" s="5" t="s">
        <v>24</v>
      </c>
      <c r="D12" s="46">
        <v>10</v>
      </c>
      <c r="E12" s="45">
        <v>90270</v>
      </c>
      <c r="F12" s="42">
        <f t="shared" si="0"/>
        <v>1.1077877478675087</v>
      </c>
      <c r="G12" s="17"/>
    </row>
    <row r="13" spans="2:7" s="1" customFormat="1" ht="15" customHeight="1">
      <c r="B13" s="4" t="s">
        <v>25</v>
      </c>
      <c r="C13" s="5" t="s">
        <v>26</v>
      </c>
      <c r="D13" s="46">
        <v>100</v>
      </c>
      <c r="E13" s="45">
        <v>189113</v>
      </c>
      <c r="F13" s="42">
        <f t="shared" si="0"/>
        <v>5.287843775943484</v>
      </c>
      <c r="G13" s="17"/>
    </row>
    <row r="14" spans="2:7" s="1" customFormat="1" ht="15" customHeight="1">
      <c r="B14" s="4" t="s">
        <v>27</v>
      </c>
      <c r="C14" s="5" t="s">
        <v>28</v>
      </c>
      <c r="D14" s="46">
        <v>60</v>
      </c>
      <c r="E14" s="45">
        <v>216819</v>
      </c>
      <c r="F14" s="42">
        <f t="shared" si="0"/>
        <v>2.7672851548987865</v>
      </c>
      <c r="G14" s="17"/>
    </row>
    <row r="15" spans="2:11" s="1" customFormat="1" ht="15" customHeight="1">
      <c r="B15" s="4" t="s">
        <v>29</v>
      </c>
      <c r="C15" s="5" t="s">
        <v>30</v>
      </c>
      <c r="D15" s="46">
        <v>40</v>
      </c>
      <c r="E15" s="45">
        <v>163028</v>
      </c>
      <c r="F15" s="42">
        <f t="shared" si="0"/>
        <v>2.4535662585568128</v>
      </c>
      <c r="G15" s="17"/>
      <c r="H15" s="48"/>
      <c r="I15" s="47" t="s">
        <v>218</v>
      </c>
      <c r="J15" s="49" t="s">
        <v>224</v>
      </c>
      <c r="K15" s="49" t="s">
        <v>225</v>
      </c>
    </row>
    <row r="16" spans="2:12" s="1" customFormat="1" ht="15" customHeight="1">
      <c r="B16" s="4" t="s">
        <v>31</v>
      </c>
      <c r="C16" s="5" t="s">
        <v>32</v>
      </c>
      <c r="D16" s="46">
        <v>590</v>
      </c>
      <c r="E16" s="45">
        <v>1267806</v>
      </c>
      <c r="F16" s="42">
        <f t="shared" si="0"/>
        <v>4.653708848199172</v>
      </c>
      <c r="G16" s="17"/>
      <c r="H16" s="51" t="s">
        <v>0</v>
      </c>
      <c r="I16" s="53">
        <v>12150</v>
      </c>
      <c r="J16" s="52">
        <v>40512755</v>
      </c>
      <c r="K16" s="54">
        <f>I16/J16*10000</f>
        <v>2.9990554826498466</v>
      </c>
      <c r="L16" s="15"/>
    </row>
    <row r="17" spans="2:12" s="1" customFormat="1" ht="15" customHeight="1">
      <c r="B17" s="4" t="s">
        <v>33</v>
      </c>
      <c r="C17" s="5" t="s">
        <v>34</v>
      </c>
      <c r="D17" s="46">
        <v>170</v>
      </c>
      <c r="E17" s="45">
        <v>432749</v>
      </c>
      <c r="F17" s="42">
        <f t="shared" si="0"/>
        <v>3.9283741845735056</v>
      </c>
      <c r="G17" s="17"/>
      <c r="H17" s="51" t="s">
        <v>5</v>
      </c>
      <c r="I17" s="53">
        <v>450</v>
      </c>
      <c r="J17" s="52">
        <v>1212032</v>
      </c>
      <c r="K17" s="54">
        <f>I17/J17*10000</f>
        <v>3.7127732601119443</v>
      </c>
      <c r="L17" s="15"/>
    </row>
    <row r="18" spans="2:12" s="1" customFormat="1" ht="15" customHeight="1">
      <c r="B18" s="4" t="s">
        <v>35</v>
      </c>
      <c r="C18" s="5" t="s">
        <v>36</v>
      </c>
      <c r="D18" s="46">
        <v>10</v>
      </c>
      <c r="E18" s="45">
        <v>85584</v>
      </c>
      <c r="F18" s="42">
        <f t="shared" si="0"/>
        <v>1.1684426995700132</v>
      </c>
      <c r="G18" s="17"/>
      <c r="H18" s="51" t="s">
        <v>4</v>
      </c>
      <c r="I18" s="53">
        <f>SUM(I16:I17)</f>
        <v>12600</v>
      </c>
      <c r="J18" s="52">
        <f>SUM(J16:J17)</f>
        <v>41724787</v>
      </c>
      <c r="K18" s="54">
        <f>I18/J18*10000</f>
        <v>3.0197877343268407</v>
      </c>
      <c r="L18" s="15"/>
    </row>
    <row r="19" spans="2:8" s="1" customFormat="1" ht="15" customHeight="1">
      <c r="B19" s="4" t="s">
        <v>37</v>
      </c>
      <c r="C19" s="5" t="s">
        <v>38</v>
      </c>
      <c r="D19" s="46">
        <v>40</v>
      </c>
      <c r="E19" s="45">
        <v>213321</v>
      </c>
      <c r="F19" s="42">
        <f t="shared" si="0"/>
        <v>1.8751084047046471</v>
      </c>
      <c r="G19" s="17"/>
      <c r="H19" s="50"/>
    </row>
    <row r="20" spans="2:7" s="1" customFormat="1" ht="15" customHeight="1">
      <c r="B20" s="4" t="s">
        <v>39</v>
      </c>
      <c r="C20" s="5" t="s">
        <v>40</v>
      </c>
      <c r="D20" s="46">
        <v>120</v>
      </c>
      <c r="E20" s="45">
        <v>377624</v>
      </c>
      <c r="F20" s="42">
        <f t="shared" si="0"/>
        <v>3.1777641251615365</v>
      </c>
      <c r="G20" s="17"/>
    </row>
    <row r="21" spans="2:11" s="1" customFormat="1" ht="15" customHeight="1">
      <c r="B21" s="4" t="s">
        <v>41</v>
      </c>
      <c r="C21" s="5" t="s">
        <v>42</v>
      </c>
      <c r="D21" s="46">
        <v>40</v>
      </c>
      <c r="E21" s="45">
        <v>184000</v>
      </c>
      <c r="F21" s="42">
        <f t="shared" si="0"/>
        <v>2.1739130434782608</v>
      </c>
      <c r="G21" s="17"/>
      <c r="K21" s="12"/>
    </row>
    <row r="22" spans="2:7" s="1" customFormat="1" ht="15" customHeight="1">
      <c r="B22" s="4" t="s">
        <v>43</v>
      </c>
      <c r="C22" s="5" t="s">
        <v>44</v>
      </c>
      <c r="D22" s="46">
        <v>40</v>
      </c>
      <c r="E22" s="45">
        <v>141336</v>
      </c>
      <c r="F22" s="42">
        <f t="shared" si="0"/>
        <v>2.8301352804664064</v>
      </c>
      <c r="G22" s="17"/>
    </row>
    <row r="23" spans="2:7" s="1" customFormat="1" ht="15" customHeight="1">
      <c r="B23" s="6" t="s">
        <v>45</v>
      </c>
      <c r="C23" s="5" t="s">
        <v>46</v>
      </c>
      <c r="D23" s="46">
        <v>20</v>
      </c>
      <c r="E23" s="45">
        <v>97143</v>
      </c>
      <c r="F23" s="42">
        <f t="shared" si="0"/>
        <v>2.058820501734556</v>
      </c>
      <c r="G23" s="17"/>
    </row>
    <row r="24" spans="2:7" s="1" customFormat="1" ht="15" customHeight="1">
      <c r="B24" s="6" t="s">
        <v>47</v>
      </c>
      <c r="C24" s="5" t="s">
        <v>48</v>
      </c>
      <c r="D24" s="46">
        <v>10</v>
      </c>
      <c r="E24" s="45">
        <v>109441</v>
      </c>
      <c r="F24" s="42">
        <f t="shared" si="0"/>
        <v>0.9137343408777332</v>
      </c>
      <c r="G24" s="17"/>
    </row>
    <row r="25" spans="2:7" s="1" customFormat="1" ht="15" customHeight="1">
      <c r="B25" s="4" t="s">
        <v>49</v>
      </c>
      <c r="C25" s="5" t="s">
        <v>50</v>
      </c>
      <c r="D25" s="46">
        <v>80</v>
      </c>
      <c r="E25" s="45">
        <v>339297</v>
      </c>
      <c r="F25" s="42">
        <f t="shared" si="0"/>
        <v>2.357816308425951</v>
      </c>
      <c r="G25" s="17"/>
    </row>
    <row r="26" spans="2:7" s="1" customFormat="1" ht="15" customHeight="1">
      <c r="B26" s="4" t="s">
        <v>51</v>
      </c>
      <c r="C26" s="5" t="s">
        <v>52</v>
      </c>
      <c r="D26" s="46">
        <v>60</v>
      </c>
      <c r="E26" s="45">
        <v>347243</v>
      </c>
      <c r="F26" s="42">
        <f t="shared" si="0"/>
        <v>1.7278966026672962</v>
      </c>
      <c r="G26" s="39" t="s">
        <v>221</v>
      </c>
    </row>
    <row r="27" spans="2:7" s="1" customFormat="1" ht="15" customHeight="1">
      <c r="B27" s="4" t="s">
        <v>53</v>
      </c>
      <c r="C27" s="5" t="s">
        <v>54</v>
      </c>
      <c r="D27" s="46">
        <v>10</v>
      </c>
      <c r="E27" s="45">
        <v>68557</v>
      </c>
      <c r="F27" s="42">
        <f t="shared" si="0"/>
        <v>1.4586402555537727</v>
      </c>
      <c r="G27" s="17"/>
    </row>
    <row r="28" spans="2:10" s="1" customFormat="1" ht="15" customHeight="1">
      <c r="B28" s="4" t="s">
        <v>55</v>
      </c>
      <c r="C28" s="5" t="s">
        <v>56</v>
      </c>
      <c r="D28" s="46">
        <v>70</v>
      </c>
      <c r="E28" s="45">
        <v>241683</v>
      </c>
      <c r="F28" s="42">
        <f t="shared" si="0"/>
        <v>2.896355970424068</v>
      </c>
      <c r="G28" s="17"/>
      <c r="J28" s="16" t="s">
        <v>223</v>
      </c>
    </row>
    <row r="29" spans="2:8" s="1" customFormat="1" ht="15" customHeight="1">
      <c r="B29" s="4" t="s">
        <v>57</v>
      </c>
      <c r="C29" s="5" t="s">
        <v>58</v>
      </c>
      <c r="D29" s="46">
        <v>140</v>
      </c>
      <c r="E29" s="45">
        <v>338073</v>
      </c>
      <c r="F29" s="42">
        <f t="shared" si="0"/>
        <v>4.141117450964733</v>
      </c>
      <c r="G29" s="17"/>
      <c r="H29" s="16" t="s">
        <v>223</v>
      </c>
    </row>
    <row r="30" spans="2:7" s="1" customFormat="1" ht="15" customHeight="1">
      <c r="B30" s="4" t="s">
        <v>59</v>
      </c>
      <c r="C30" s="5" t="s">
        <v>60</v>
      </c>
      <c r="D30" s="46">
        <v>130</v>
      </c>
      <c r="E30" s="45">
        <v>306462</v>
      </c>
      <c r="F30" s="42">
        <f t="shared" si="0"/>
        <v>4.241961482989734</v>
      </c>
      <c r="G30" s="17"/>
    </row>
    <row r="31" spans="2:10" s="1" customFormat="1" ht="15" customHeight="1">
      <c r="B31" s="4" t="s">
        <v>61</v>
      </c>
      <c r="C31" s="5" t="s">
        <v>62</v>
      </c>
      <c r="D31" s="46">
        <v>90</v>
      </c>
      <c r="E31" s="45">
        <v>375280</v>
      </c>
      <c r="F31" s="42">
        <f t="shared" si="0"/>
        <v>2.3982093370283524</v>
      </c>
      <c r="G31" s="17"/>
      <c r="I31" s="12"/>
      <c r="J31" s="16"/>
    </row>
    <row r="32" spans="2:7" s="1" customFormat="1" ht="15" customHeight="1">
      <c r="B32" s="4" t="s">
        <v>63</v>
      </c>
      <c r="C32" s="5" t="s">
        <v>64</v>
      </c>
      <c r="D32" s="46">
        <v>70</v>
      </c>
      <c r="E32" s="45">
        <v>266346</v>
      </c>
      <c r="F32" s="42">
        <f t="shared" si="0"/>
        <v>2.6281603628363106</v>
      </c>
      <c r="G32" s="17"/>
    </row>
    <row r="33" spans="2:7" s="1" customFormat="1" ht="15" customHeight="1">
      <c r="B33" s="4" t="s">
        <v>65</v>
      </c>
      <c r="C33" s="5" t="s">
        <v>66</v>
      </c>
      <c r="D33" s="46">
        <v>130</v>
      </c>
      <c r="E33" s="45">
        <v>556560</v>
      </c>
      <c r="F33" s="42">
        <f t="shared" si="0"/>
        <v>2.3357769153370707</v>
      </c>
      <c r="G33" s="17"/>
    </row>
    <row r="34" spans="2:7" s="1" customFormat="1" ht="15" customHeight="1">
      <c r="B34" s="4" t="s">
        <v>67</v>
      </c>
      <c r="C34" s="5" t="s">
        <v>68</v>
      </c>
      <c r="D34" s="46">
        <v>190</v>
      </c>
      <c r="E34" s="45">
        <v>452989</v>
      </c>
      <c r="F34" s="42">
        <f t="shared" si="0"/>
        <v>4.194362335509251</v>
      </c>
      <c r="G34" s="17"/>
    </row>
    <row r="35" spans="2:7" s="1" customFormat="1" ht="15" customHeight="1">
      <c r="B35" s="4" t="s">
        <v>69</v>
      </c>
      <c r="C35" s="5" t="s">
        <v>70</v>
      </c>
      <c r="D35" s="46">
        <v>330</v>
      </c>
      <c r="E35" s="45">
        <v>900322</v>
      </c>
      <c r="F35" s="42">
        <f t="shared" si="0"/>
        <v>3.6653552839983914</v>
      </c>
      <c r="G35" s="17"/>
    </row>
    <row r="36" spans="2:7" s="1" customFormat="1" ht="15" customHeight="1">
      <c r="B36" s="4" t="s">
        <v>71</v>
      </c>
      <c r="C36" s="5" t="s">
        <v>72</v>
      </c>
      <c r="D36" s="46">
        <v>20</v>
      </c>
      <c r="E36" s="45">
        <v>111571</v>
      </c>
      <c r="F36" s="42">
        <f t="shared" si="0"/>
        <v>1.7925805092721228</v>
      </c>
      <c r="G36" s="17"/>
    </row>
    <row r="37" spans="2:7" s="1" customFormat="1" ht="15" customHeight="1">
      <c r="B37" s="4" t="s">
        <v>73</v>
      </c>
      <c r="C37" s="5" t="s">
        <v>74</v>
      </c>
      <c r="D37" s="46">
        <v>290</v>
      </c>
      <c r="E37" s="45">
        <v>1009988</v>
      </c>
      <c r="F37" s="42">
        <f t="shared" si="0"/>
        <v>2.8713212434207143</v>
      </c>
      <c r="G37" s="17"/>
    </row>
    <row r="38" spans="2:7" s="1" customFormat="1" ht="15" customHeight="1">
      <c r="B38" s="4" t="s">
        <v>75</v>
      </c>
      <c r="C38" s="5" t="s">
        <v>76</v>
      </c>
      <c r="D38" s="46">
        <v>330</v>
      </c>
      <c r="E38" s="45">
        <v>714049</v>
      </c>
      <c r="F38" s="42">
        <f t="shared" si="0"/>
        <v>4.621531575564142</v>
      </c>
      <c r="G38" s="17"/>
    </row>
    <row r="39" spans="2:7" s="1" customFormat="1" ht="15" customHeight="1">
      <c r="B39" s="4" t="s">
        <v>77</v>
      </c>
      <c r="C39" s="5" t="s">
        <v>78</v>
      </c>
      <c r="D39" s="46">
        <v>160</v>
      </c>
      <c r="E39" s="45">
        <v>672357</v>
      </c>
      <c r="F39" s="42">
        <f t="shared" si="0"/>
        <v>2.3796881716112126</v>
      </c>
      <c r="G39" s="17"/>
    </row>
    <row r="40" spans="2:7" s="1" customFormat="1" ht="15" customHeight="1">
      <c r="B40" s="4" t="s">
        <v>79</v>
      </c>
      <c r="C40" s="5" t="s">
        <v>80</v>
      </c>
      <c r="D40" s="46">
        <v>30</v>
      </c>
      <c r="E40" s="45">
        <v>129778</v>
      </c>
      <c r="F40" s="42">
        <f t="shared" si="0"/>
        <v>2.311639877328977</v>
      </c>
      <c r="G40" s="17"/>
    </row>
    <row r="41" spans="2:7" s="1" customFormat="1" ht="15" customHeight="1">
      <c r="B41" s="4" t="s">
        <v>81</v>
      </c>
      <c r="C41" s="5" t="s">
        <v>82</v>
      </c>
      <c r="D41" s="46">
        <v>110</v>
      </c>
      <c r="E41" s="45">
        <v>378504</v>
      </c>
      <c r="F41" s="42">
        <f t="shared" si="0"/>
        <v>2.90617800604485</v>
      </c>
      <c r="G41" s="17"/>
    </row>
    <row r="42" spans="2:7" s="1" customFormat="1" ht="15" customHeight="1">
      <c r="B42" s="4" t="s">
        <v>83</v>
      </c>
      <c r="C42" s="5" t="s">
        <v>84</v>
      </c>
      <c r="D42" s="46">
        <v>240</v>
      </c>
      <c r="E42" s="45">
        <v>795393</v>
      </c>
      <c r="F42" s="42">
        <f t="shared" si="0"/>
        <v>3.017376315858953</v>
      </c>
      <c r="G42" s="17"/>
    </row>
    <row r="43" spans="2:7" s="1" customFormat="1" ht="15" customHeight="1">
      <c r="B43" s="4" t="s">
        <v>85</v>
      </c>
      <c r="C43" s="5" t="s">
        <v>86</v>
      </c>
      <c r="D43" s="46">
        <v>20</v>
      </c>
      <c r="E43" s="45">
        <v>156644</v>
      </c>
      <c r="F43" s="42">
        <f t="shared" si="0"/>
        <v>1.2767804703659251</v>
      </c>
      <c r="G43" s="17"/>
    </row>
    <row r="44" spans="2:7" s="1" customFormat="1" ht="15" customHeight="1">
      <c r="B44" s="4" t="s">
        <v>87</v>
      </c>
      <c r="C44" s="5" t="s">
        <v>88</v>
      </c>
      <c r="D44" s="46">
        <v>60</v>
      </c>
      <c r="E44" s="45">
        <v>245335</v>
      </c>
      <c r="F44" s="42">
        <f t="shared" si="0"/>
        <v>2.4456355595410355</v>
      </c>
      <c r="G44" s="17"/>
    </row>
    <row r="45" spans="2:7" s="1" customFormat="1" ht="15" customHeight="1">
      <c r="B45" s="4" t="s">
        <v>89</v>
      </c>
      <c r="C45" s="5" t="s">
        <v>90</v>
      </c>
      <c r="D45" s="46">
        <v>20</v>
      </c>
      <c r="E45" s="45">
        <v>197811</v>
      </c>
      <c r="F45" s="42">
        <f t="shared" si="0"/>
        <v>1.0110661186688303</v>
      </c>
      <c r="G45" s="17"/>
    </row>
    <row r="46" spans="2:7" s="1" customFormat="1" ht="15" customHeight="1">
      <c r="B46" s="4" t="s">
        <v>91</v>
      </c>
      <c r="C46" s="5" t="s">
        <v>92</v>
      </c>
      <c r="D46" s="46">
        <v>210</v>
      </c>
      <c r="E46" s="45">
        <v>458004</v>
      </c>
      <c r="F46" s="42">
        <f t="shared" si="0"/>
        <v>4.585112793774727</v>
      </c>
      <c r="G46" s="17"/>
    </row>
    <row r="47" spans="2:7" s="1" customFormat="1" ht="15" customHeight="1">
      <c r="B47" s="4" t="s">
        <v>93</v>
      </c>
      <c r="C47" s="5" t="s">
        <v>94</v>
      </c>
      <c r="D47" s="46">
        <v>30</v>
      </c>
      <c r="E47" s="45">
        <v>136397</v>
      </c>
      <c r="F47" s="42">
        <f t="shared" si="0"/>
        <v>2.199461864997031</v>
      </c>
      <c r="G47" s="17"/>
    </row>
    <row r="48" spans="2:7" s="1" customFormat="1" ht="15" customHeight="1">
      <c r="B48" s="4" t="s">
        <v>95</v>
      </c>
      <c r="C48" s="5" t="s">
        <v>96</v>
      </c>
      <c r="D48" s="46">
        <v>210</v>
      </c>
      <c r="E48" s="45">
        <v>871368</v>
      </c>
      <c r="F48" s="42">
        <f t="shared" si="0"/>
        <v>2.410003580576748</v>
      </c>
      <c r="G48" s="17"/>
    </row>
    <row r="49" spans="2:7" s="1" customFormat="1" ht="15" customHeight="1">
      <c r="B49" s="4" t="s">
        <v>97</v>
      </c>
      <c r="C49" s="5" t="s">
        <v>98</v>
      </c>
      <c r="D49" s="46">
        <v>170</v>
      </c>
      <c r="E49" s="45">
        <v>415608</v>
      </c>
      <c r="F49" s="42">
        <f t="shared" si="0"/>
        <v>4.0903928702046155</v>
      </c>
      <c r="G49" s="17"/>
    </row>
    <row r="50" spans="2:7" s="1" customFormat="1" ht="15" customHeight="1">
      <c r="B50" s="4" t="s">
        <v>99</v>
      </c>
      <c r="C50" s="5" t="s">
        <v>100</v>
      </c>
      <c r="D50" s="46">
        <v>10</v>
      </c>
      <c r="E50" s="45">
        <v>99170</v>
      </c>
      <c r="F50" s="42">
        <f t="shared" si="0"/>
        <v>1.0083694665725522</v>
      </c>
      <c r="G50" s="17"/>
    </row>
    <row r="51" spans="2:7" s="1" customFormat="1" ht="15" customHeight="1">
      <c r="B51" s="4" t="s">
        <v>101</v>
      </c>
      <c r="C51" s="5" t="s">
        <v>102</v>
      </c>
      <c r="D51" s="46">
        <v>60</v>
      </c>
      <c r="E51" s="45">
        <v>195762</v>
      </c>
      <c r="F51" s="42">
        <f t="shared" si="0"/>
        <v>3.064946210194011</v>
      </c>
      <c r="G51" s="17"/>
    </row>
    <row r="52" spans="2:7" s="1" customFormat="1" ht="15" customHeight="1">
      <c r="B52" s="4" t="s">
        <v>103</v>
      </c>
      <c r="C52" s="5" t="s">
        <v>104</v>
      </c>
      <c r="D52" s="46">
        <v>0</v>
      </c>
      <c r="E52" s="45">
        <v>45514</v>
      </c>
      <c r="F52" s="42">
        <f t="shared" si="0"/>
        <v>0</v>
      </c>
      <c r="G52" s="17"/>
    </row>
    <row r="53" spans="2:7" s="1" customFormat="1" ht="15" customHeight="1">
      <c r="B53" s="4" t="s">
        <v>105</v>
      </c>
      <c r="C53" s="5" t="s">
        <v>106</v>
      </c>
      <c r="D53" s="46">
        <v>180</v>
      </c>
      <c r="E53" s="45">
        <v>502496</v>
      </c>
      <c r="F53" s="42">
        <f t="shared" si="0"/>
        <v>3.5821180666114754</v>
      </c>
      <c r="G53" s="17"/>
    </row>
    <row r="54" spans="2:7" s="1" customFormat="1" ht="15" customHeight="1">
      <c r="B54" s="4" t="s">
        <v>107</v>
      </c>
      <c r="C54" s="5" t="s">
        <v>108</v>
      </c>
      <c r="D54" s="46">
        <v>50</v>
      </c>
      <c r="E54" s="45">
        <v>298360</v>
      </c>
      <c r="F54" s="42">
        <f t="shared" si="0"/>
        <v>1.6758278589623274</v>
      </c>
      <c r="G54" s="17"/>
    </row>
    <row r="55" spans="2:7" s="1" customFormat="1" ht="15" customHeight="1">
      <c r="B55" s="4" t="s">
        <v>109</v>
      </c>
      <c r="C55" s="5" t="s">
        <v>110</v>
      </c>
      <c r="D55" s="46">
        <v>200</v>
      </c>
      <c r="E55" s="45">
        <v>364829</v>
      </c>
      <c r="F55" s="42">
        <f t="shared" si="0"/>
        <v>5.482020343777496</v>
      </c>
      <c r="G55" s="17"/>
    </row>
    <row r="56" spans="2:7" s="1" customFormat="1" ht="15" customHeight="1">
      <c r="B56" s="4" t="s">
        <v>111</v>
      </c>
      <c r="C56" s="5" t="s">
        <v>112</v>
      </c>
      <c r="D56" s="46">
        <v>30</v>
      </c>
      <c r="E56" s="45">
        <v>107545</v>
      </c>
      <c r="F56" s="42">
        <f t="shared" si="0"/>
        <v>2.7895299642010323</v>
      </c>
      <c r="G56" s="17"/>
    </row>
    <row r="57" spans="2:7" s="1" customFormat="1" ht="15" customHeight="1">
      <c r="B57" s="4" t="s">
        <v>113</v>
      </c>
      <c r="C57" s="5" t="s">
        <v>114</v>
      </c>
      <c r="D57" s="46">
        <v>60</v>
      </c>
      <c r="E57" s="45">
        <v>183077</v>
      </c>
      <c r="F57" s="42">
        <f t="shared" si="0"/>
        <v>3.2773095473489295</v>
      </c>
      <c r="G57" s="17"/>
    </row>
    <row r="58" spans="2:7" s="1" customFormat="1" ht="15" customHeight="1">
      <c r="B58" s="4" t="s">
        <v>115</v>
      </c>
      <c r="C58" s="5" t="s">
        <v>116</v>
      </c>
      <c r="D58" s="46">
        <v>240</v>
      </c>
      <c r="E58" s="45">
        <v>469008</v>
      </c>
      <c r="F58" s="42">
        <f t="shared" si="0"/>
        <v>5.1171835022003895</v>
      </c>
      <c r="G58" s="17"/>
    </row>
    <row r="59" spans="2:7" s="1" customFormat="1" ht="15" customHeight="1">
      <c r="B59" s="4" t="s">
        <v>117</v>
      </c>
      <c r="C59" s="5" t="s">
        <v>118</v>
      </c>
      <c r="D59" s="46">
        <v>30</v>
      </c>
      <c r="E59" s="45">
        <v>116667</v>
      </c>
      <c r="F59" s="42">
        <f t="shared" si="0"/>
        <v>2.5714212245107873</v>
      </c>
      <c r="G59" s="17"/>
    </row>
    <row r="60" spans="2:7" s="1" customFormat="1" ht="15" customHeight="1">
      <c r="B60" s="4" t="s">
        <v>119</v>
      </c>
      <c r="C60" s="5" t="s">
        <v>120</v>
      </c>
      <c r="D60" s="46">
        <v>100</v>
      </c>
      <c r="E60" s="45">
        <v>448472</v>
      </c>
      <c r="F60" s="42">
        <f t="shared" si="0"/>
        <v>2.2297936103034304</v>
      </c>
      <c r="G60" s="17"/>
    </row>
    <row r="61" spans="2:7" s="1" customFormat="1" ht="15" customHeight="1">
      <c r="B61" s="4" t="s">
        <v>121</v>
      </c>
      <c r="C61" s="5" t="s">
        <v>122</v>
      </c>
      <c r="D61" s="46">
        <v>320</v>
      </c>
      <c r="E61" s="45">
        <v>672053</v>
      </c>
      <c r="F61" s="42">
        <f t="shared" si="0"/>
        <v>4.761529224629605</v>
      </c>
      <c r="G61" s="17"/>
    </row>
    <row r="62" spans="2:7" s="1" customFormat="1" ht="15" customHeight="1">
      <c r="B62" s="4" t="s">
        <v>123</v>
      </c>
      <c r="C62" s="5" t="s">
        <v>124</v>
      </c>
      <c r="D62" s="46">
        <v>30</v>
      </c>
      <c r="E62" s="45">
        <v>120722</v>
      </c>
      <c r="F62" s="42">
        <f t="shared" si="0"/>
        <v>2.4850482927718227</v>
      </c>
      <c r="G62" s="17"/>
    </row>
    <row r="63" spans="2:7" s="1" customFormat="1" ht="15" customHeight="1">
      <c r="B63" s="4" t="s">
        <v>125</v>
      </c>
      <c r="C63" s="5" t="s">
        <v>126</v>
      </c>
      <c r="D63" s="46">
        <v>670</v>
      </c>
      <c r="E63" s="45">
        <v>1681752</v>
      </c>
      <c r="F63" s="42">
        <f t="shared" si="0"/>
        <v>3.983940557228414</v>
      </c>
      <c r="G63" s="17"/>
    </row>
    <row r="64" spans="2:7" s="1" customFormat="1" ht="15" customHeight="1">
      <c r="B64" s="4" t="s">
        <v>127</v>
      </c>
      <c r="C64" s="5" t="s">
        <v>128</v>
      </c>
      <c r="D64" s="46">
        <v>130</v>
      </c>
      <c r="E64" s="45">
        <v>526691</v>
      </c>
      <c r="F64" s="42">
        <f t="shared" si="0"/>
        <v>2.468240391424953</v>
      </c>
      <c r="G64" s="17"/>
    </row>
    <row r="65" spans="2:7" s="1" customFormat="1" ht="15" customHeight="1">
      <c r="B65" s="4" t="s">
        <v>129</v>
      </c>
      <c r="C65" s="5" t="s">
        <v>130</v>
      </c>
      <c r="D65" s="46">
        <v>50</v>
      </c>
      <c r="E65" s="45">
        <v>167443</v>
      </c>
      <c r="F65" s="42">
        <f t="shared" si="0"/>
        <v>2.986090789104352</v>
      </c>
      <c r="G65" s="17"/>
    </row>
    <row r="66" spans="2:7" s="1" customFormat="1" ht="15" customHeight="1">
      <c r="B66" s="4" t="s">
        <v>131</v>
      </c>
      <c r="C66" s="5" t="s">
        <v>132</v>
      </c>
      <c r="D66" s="46">
        <v>320</v>
      </c>
      <c r="E66" s="45">
        <v>927225</v>
      </c>
      <c r="F66" s="42">
        <f t="shared" si="0"/>
        <v>3.451158025290517</v>
      </c>
      <c r="G66" s="17"/>
    </row>
    <row r="67" spans="2:7" s="1" customFormat="1" ht="15" customHeight="1">
      <c r="B67" s="4" t="s">
        <v>133</v>
      </c>
      <c r="C67" s="5" t="s">
        <v>134</v>
      </c>
      <c r="D67" s="46">
        <v>70</v>
      </c>
      <c r="E67" s="45">
        <v>408863</v>
      </c>
      <c r="F67" s="42">
        <f t="shared" si="0"/>
        <v>1.7120649215018233</v>
      </c>
      <c r="G67" s="17"/>
    </row>
    <row r="68" spans="2:7" s="1" customFormat="1" ht="15" customHeight="1">
      <c r="B68" s="4" t="s">
        <v>135</v>
      </c>
      <c r="C68" s="5" t="s">
        <v>136</v>
      </c>
      <c r="D68" s="46">
        <v>90</v>
      </c>
      <c r="E68" s="45">
        <v>413074</v>
      </c>
      <c r="F68" s="42">
        <f t="shared" si="0"/>
        <v>2.1787863675757855</v>
      </c>
      <c r="G68" s="17"/>
    </row>
    <row r="69" spans="2:7" s="1" customFormat="1" ht="15" customHeight="1">
      <c r="B69" s="4" t="s">
        <v>137</v>
      </c>
      <c r="C69" s="5" t="s">
        <v>138</v>
      </c>
      <c r="D69" s="46">
        <v>30</v>
      </c>
      <c r="E69" s="45">
        <v>134881</v>
      </c>
      <c r="F69" s="42">
        <f aca="true" t="shared" si="1" ref="F69:F103">D69/E69*10000</f>
        <v>2.224182798170239</v>
      </c>
      <c r="G69" s="17"/>
    </row>
    <row r="70" spans="2:7" s="1" customFormat="1" ht="15" customHeight="1">
      <c r="B70" s="4" t="s">
        <v>139</v>
      </c>
      <c r="C70" s="5" t="s">
        <v>140</v>
      </c>
      <c r="D70" s="46">
        <v>150</v>
      </c>
      <c r="E70" s="45">
        <v>277468</v>
      </c>
      <c r="F70" s="42">
        <f t="shared" si="1"/>
        <v>5.4060288033214645</v>
      </c>
      <c r="G70" s="17"/>
    </row>
    <row r="71" spans="2:7" s="1" customFormat="1" ht="15" customHeight="1">
      <c r="B71" s="4" t="s">
        <v>141</v>
      </c>
      <c r="C71" s="5" t="s">
        <v>142</v>
      </c>
      <c r="D71" s="46">
        <v>310</v>
      </c>
      <c r="E71" s="45">
        <v>734850</v>
      </c>
      <c r="F71" s="42">
        <f t="shared" si="1"/>
        <v>4.218548002993808</v>
      </c>
      <c r="G71" s="17"/>
    </row>
    <row r="72" spans="2:7" s="1" customFormat="1" ht="15" customHeight="1">
      <c r="B72" s="4" t="s">
        <v>143</v>
      </c>
      <c r="C72" s="5" t="s">
        <v>144</v>
      </c>
      <c r="D72" s="46">
        <v>180</v>
      </c>
      <c r="E72" s="45">
        <v>485139</v>
      </c>
      <c r="F72" s="42">
        <f t="shared" si="1"/>
        <v>3.7102768484908446</v>
      </c>
      <c r="G72" s="17"/>
    </row>
    <row r="73" spans="2:7" s="1" customFormat="1" ht="15" customHeight="1">
      <c r="B73" s="4" t="s">
        <v>145</v>
      </c>
      <c r="C73" s="5" t="s">
        <v>146</v>
      </c>
      <c r="D73" s="46">
        <v>400</v>
      </c>
      <c r="E73" s="45">
        <v>1184923</v>
      </c>
      <c r="F73" s="42">
        <f t="shared" si="1"/>
        <v>3.3757467784826525</v>
      </c>
      <c r="G73" s="17"/>
    </row>
    <row r="74" spans="2:7" s="1" customFormat="1" ht="15" customHeight="1">
      <c r="B74" s="4" t="s">
        <v>147</v>
      </c>
      <c r="C74" s="5" t="s">
        <v>148</v>
      </c>
      <c r="D74" s="46">
        <v>40</v>
      </c>
      <c r="E74" s="45">
        <v>143984</v>
      </c>
      <c r="F74" s="42">
        <f t="shared" si="1"/>
        <v>2.7780864540504497</v>
      </c>
      <c r="G74" s="17"/>
    </row>
    <row r="75" spans="2:7" s="1" customFormat="1" ht="15" customHeight="1">
      <c r="B75" s="4" t="s">
        <v>149</v>
      </c>
      <c r="C75" s="5" t="s">
        <v>150</v>
      </c>
      <c r="D75" s="46">
        <v>80</v>
      </c>
      <c r="E75" s="45">
        <v>328361</v>
      </c>
      <c r="F75" s="42">
        <f t="shared" si="1"/>
        <v>2.436342927448753</v>
      </c>
      <c r="G75" s="17"/>
    </row>
    <row r="76" spans="2:7" s="1" customFormat="1" ht="15" customHeight="1">
      <c r="B76" s="4" t="s">
        <v>151</v>
      </c>
      <c r="C76" s="5" t="s">
        <v>152</v>
      </c>
      <c r="D76" s="46">
        <v>130</v>
      </c>
      <c r="E76" s="45">
        <v>345161</v>
      </c>
      <c r="F76" s="42">
        <f t="shared" si="1"/>
        <v>3.766358308151848</v>
      </c>
      <c r="G76" s="17"/>
    </row>
    <row r="77" spans="2:7" s="1" customFormat="1" ht="15" customHeight="1">
      <c r="B77" s="4" t="s">
        <v>153</v>
      </c>
      <c r="C77" s="5" t="s">
        <v>154</v>
      </c>
      <c r="D77" s="46">
        <v>50</v>
      </c>
      <c r="E77" s="45">
        <v>271635</v>
      </c>
      <c r="F77" s="42">
        <f t="shared" si="1"/>
        <v>1.840705358293298</v>
      </c>
      <c r="G77" s="17"/>
    </row>
    <row r="78" spans="2:7" s="1" customFormat="1" ht="15" customHeight="1">
      <c r="B78" s="4" t="s">
        <v>155</v>
      </c>
      <c r="C78" s="5" t="s">
        <v>156</v>
      </c>
      <c r="D78" s="46">
        <v>90</v>
      </c>
      <c r="E78" s="45">
        <v>521128</v>
      </c>
      <c r="F78" s="42">
        <f t="shared" si="1"/>
        <v>1.7270229195130564</v>
      </c>
      <c r="G78" s="17"/>
    </row>
    <row r="79" spans="2:8" s="1" customFormat="1" ht="15" customHeight="1">
      <c r="B79" s="4" t="s">
        <v>157</v>
      </c>
      <c r="C79" s="5" t="s">
        <v>158</v>
      </c>
      <c r="D79" s="46">
        <v>350</v>
      </c>
      <c r="E79" s="45">
        <v>1525236</v>
      </c>
      <c r="F79" s="42">
        <f t="shared" si="1"/>
        <v>2.2947268488286405</v>
      </c>
      <c r="G79" s="17"/>
      <c r="H79" s="12"/>
    </row>
    <row r="80" spans="2:8" s="1" customFormat="1" ht="15" customHeight="1">
      <c r="B80" s="4" t="s">
        <v>159</v>
      </c>
      <c r="C80" s="5" t="s">
        <v>160</v>
      </c>
      <c r="D80" s="46">
        <v>220</v>
      </c>
      <c r="E80" s="45">
        <v>793831</v>
      </c>
      <c r="F80" s="42">
        <f t="shared" si="1"/>
        <v>2.771370732561465</v>
      </c>
      <c r="G80" s="17"/>
      <c r="H80" s="12"/>
    </row>
    <row r="81" spans="2:8" s="1" customFormat="1" ht="15" customHeight="1">
      <c r="B81" s="4" t="s">
        <v>161</v>
      </c>
      <c r="C81" s="5" t="s">
        <v>162</v>
      </c>
      <c r="D81" s="46">
        <v>130</v>
      </c>
      <c r="E81" s="45">
        <v>913094</v>
      </c>
      <c r="F81" s="42">
        <f t="shared" si="1"/>
        <v>1.4237307440416866</v>
      </c>
      <c r="G81" s="17"/>
      <c r="H81" s="12"/>
    </row>
    <row r="82" spans="2:8" s="1" customFormat="1" ht="15" customHeight="1">
      <c r="B82" s="4" t="s">
        <v>163</v>
      </c>
      <c r="C82" s="5" t="s">
        <v>164</v>
      </c>
      <c r="D82" s="46">
        <v>170</v>
      </c>
      <c r="E82" s="45">
        <v>907361</v>
      </c>
      <c r="F82" s="42">
        <f t="shared" si="1"/>
        <v>1.8735652072328433</v>
      </c>
      <c r="G82" s="17"/>
      <c r="H82" s="12"/>
    </row>
    <row r="83" spans="2:8" s="1" customFormat="1" ht="15" customHeight="1">
      <c r="B83" s="4" t="s">
        <v>165</v>
      </c>
      <c r="C83" s="5" t="s">
        <v>166</v>
      </c>
      <c r="D83" s="46">
        <v>40</v>
      </c>
      <c r="E83" s="45">
        <v>224493</v>
      </c>
      <c r="F83" s="42">
        <f t="shared" si="1"/>
        <v>1.7817927507761933</v>
      </c>
      <c r="G83" s="17"/>
      <c r="H83" s="12"/>
    </row>
    <row r="84" spans="2:8" s="1" customFormat="1" ht="15" customHeight="1">
      <c r="B84" s="4" t="s">
        <v>167</v>
      </c>
      <c r="C84" s="5" t="s">
        <v>168</v>
      </c>
      <c r="D84" s="46">
        <v>110</v>
      </c>
      <c r="E84" s="45">
        <v>360891</v>
      </c>
      <c r="F84" s="42">
        <f t="shared" si="1"/>
        <v>3.048011726532388</v>
      </c>
      <c r="G84" s="17"/>
      <c r="H84" s="12"/>
    </row>
    <row r="85" spans="2:8" s="1" customFormat="1" ht="15" customHeight="1">
      <c r="B85" s="4" t="s">
        <v>169</v>
      </c>
      <c r="C85" s="5" t="s">
        <v>170</v>
      </c>
      <c r="D85" s="46">
        <v>60</v>
      </c>
      <c r="E85" s="45">
        <v>229681</v>
      </c>
      <c r="F85" s="42">
        <f t="shared" si="1"/>
        <v>2.6123188248048383</v>
      </c>
      <c r="G85" s="17"/>
      <c r="H85" s="12"/>
    </row>
    <row r="86" spans="2:8" s="1" customFormat="1" ht="15" customHeight="1">
      <c r="B86" s="4" t="s">
        <v>171</v>
      </c>
      <c r="C86" s="5" t="s">
        <v>172</v>
      </c>
      <c r="D86" s="46">
        <v>40</v>
      </c>
      <c r="E86" s="45">
        <v>154643</v>
      </c>
      <c r="F86" s="42">
        <f t="shared" si="1"/>
        <v>2.5866026913601003</v>
      </c>
      <c r="G86" s="17"/>
      <c r="H86" s="12"/>
    </row>
    <row r="87" spans="2:8" s="1" customFormat="1" ht="15" customHeight="1">
      <c r="B87" s="4" t="s">
        <v>173</v>
      </c>
      <c r="C87" s="5" t="s">
        <v>174</v>
      </c>
      <c r="D87" s="46">
        <v>180</v>
      </c>
      <c r="E87" s="45">
        <v>625201</v>
      </c>
      <c r="F87" s="42">
        <f t="shared" si="1"/>
        <v>2.879074089772729</v>
      </c>
      <c r="G87" s="17"/>
      <c r="H87" s="12"/>
    </row>
    <row r="88" spans="2:8" s="1" customFormat="1" ht="15" customHeight="1">
      <c r="B88" s="4" t="s">
        <v>175</v>
      </c>
      <c r="C88" s="5" t="s">
        <v>176</v>
      </c>
      <c r="D88" s="46">
        <v>150</v>
      </c>
      <c r="E88" s="45">
        <v>340524</v>
      </c>
      <c r="F88" s="42">
        <f t="shared" si="1"/>
        <v>4.404975860732283</v>
      </c>
      <c r="G88" s="17"/>
      <c r="H88" s="12"/>
    </row>
    <row r="89" spans="2:8" s="1" customFormat="1" ht="15" customHeight="1">
      <c r="B89" s="4" t="s">
        <v>177</v>
      </c>
      <c r="C89" s="5" t="s">
        <v>178</v>
      </c>
      <c r="D89" s="46">
        <v>80</v>
      </c>
      <c r="E89" s="45">
        <v>398290</v>
      </c>
      <c r="F89" s="42">
        <f t="shared" si="1"/>
        <v>2.0085867081774587</v>
      </c>
      <c r="G89" s="17"/>
      <c r="H89" s="12"/>
    </row>
    <row r="90" spans="2:8" s="1" customFormat="1" ht="15" customHeight="1">
      <c r="B90" s="4" t="s">
        <v>179</v>
      </c>
      <c r="C90" s="5" t="s">
        <v>180</v>
      </c>
      <c r="D90" s="46">
        <v>80</v>
      </c>
      <c r="E90" s="45">
        <v>270523</v>
      </c>
      <c r="F90" s="42">
        <f t="shared" si="1"/>
        <v>2.957234689841529</v>
      </c>
      <c r="G90" s="17"/>
      <c r="H90" s="12"/>
    </row>
    <row r="91" spans="2:8" s="1" customFormat="1" ht="15" customHeight="1">
      <c r="B91" s="4" t="s">
        <v>181</v>
      </c>
      <c r="C91" s="5" t="s">
        <v>182</v>
      </c>
      <c r="D91" s="46">
        <v>50</v>
      </c>
      <c r="E91" s="45">
        <v>228217</v>
      </c>
      <c r="F91" s="42">
        <f t="shared" si="1"/>
        <v>2.1908972600638865</v>
      </c>
      <c r="G91" s="17"/>
      <c r="H91" s="12"/>
    </row>
    <row r="92" spans="2:8" s="1" customFormat="1" ht="15" customHeight="1">
      <c r="B92" s="4" t="s">
        <v>183</v>
      </c>
      <c r="C92" s="5" t="s">
        <v>184</v>
      </c>
      <c r="D92" s="46">
        <v>80</v>
      </c>
      <c r="E92" s="45">
        <v>224785</v>
      </c>
      <c r="F92" s="42">
        <f t="shared" si="1"/>
        <v>3.558956336054452</v>
      </c>
      <c r="G92" s="17"/>
      <c r="H92" s="12"/>
    </row>
    <row r="93" spans="2:8" s="1" customFormat="1" ht="15" customHeight="1">
      <c r="B93" s="4" t="s">
        <v>185</v>
      </c>
      <c r="C93" s="5" t="s">
        <v>186</v>
      </c>
      <c r="D93" s="46">
        <v>70</v>
      </c>
      <c r="E93" s="45">
        <v>202833</v>
      </c>
      <c r="F93" s="42">
        <f t="shared" si="1"/>
        <v>3.4511149566392056</v>
      </c>
      <c r="G93" s="17"/>
      <c r="H93" s="12"/>
    </row>
    <row r="94" spans="2:8" s="1" customFormat="1" ht="15" customHeight="1">
      <c r="B94" s="4" t="s">
        <v>187</v>
      </c>
      <c r="C94" s="5" t="s">
        <v>188</v>
      </c>
      <c r="D94" s="46">
        <v>20</v>
      </c>
      <c r="E94" s="45">
        <v>91358</v>
      </c>
      <c r="F94" s="42">
        <f t="shared" si="1"/>
        <v>2.189189780862103</v>
      </c>
      <c r="G94" s="17"/>
      <c r="H94" s="12"/>
    </row>
    <row r="95" spans="2:8" s="1" customFormat="1" ht="15" customHeight="1">
      <c r="B95" s="4" t="s">
        <v>189</v>
      </c>
      <c r="C95" s="5" t="s">
        <v>190</v>
      </c>
      <c r="D95" s="46">
        <v>150</v>
      </c>
      <c r="E95" s="45">
        <v>836932</v>
      </c>
      <c r="F95" s="42">
        <f t="shared" si="1"/>
        <v>1.7922603031070625</v>
      </c>
      <c r="G95" s="17"/>
      <c r="H95" s="12"/>
    </row>
    <row r="96" spans="2:8" s="1" customFormat="1" ht="15" customHeight="1">
      <c r="B96" s="4" t="s">
        <v>191</v>
      </c>
      <c r="C96" s="5" t="s">
        <v>192</v>
      </c>
      <c r="D96" s="46">
        <v>270</v>
      </c>
      <c r="E96" s="45">
        <v>1061626</v>
      </c>
      <c r="F96" s="42">
        <f t="shared" si="1"/>
        <v>2.543268533362973</v>
      </c>
      <c r="G96" s="17"/>
      <c r="H96" s="12"/>
    </row>
    <row r="97" spans="2:8" s="1" customFormat="1" ht="15" customHeight="1">
      <c r="B97" s="4" t="s">
        <v>193</v>
      </c>
      <c r="C97" s="5" t="s">
        <v>194</v>
      </c>
      <c r="D97" s="46">
        <v>380</v>
      </c>
      <c r="E97" s="45">
        <v>1048758</v>
      </c>
      <c r="F97" s="42">
        <f t="shared" si="1"/>
        <v>3.6233335049649202</v>
      </c>
      <c r="G97" s="17"/>
      <c r="H97" s="15"/>
    </row>
    <row r="98" spans="2:8" s="1" customFormat="1" ht="15" customHeight="1">
      <c r="B98" s="4" t="s">
        <v>195</v>
      </c>
      <c r="C98" s="5" t="s">
        <v>196</v>
      </c>
      <c r="D98" s="46">
        <v>200</v>
      </c>
      <c r="E98" s="45">
        <v>910443</v>
      </c>
      <c r="F98" s="42">
        <f t="shared" si="1"/>
        <v>2.19673279930759</v>
      </c>
      <c r="G98" s="17"/>
      <c r="H98" s="12"/>
    </row>
    <row r="99" spans="2:8" s="1" customFormat="1" ht="15" customHeight="1">
      <c r="B99" s="4" t="s">
        <v>197</v>
      </c>
      <c r="C99" s="5" t="s">
        <v>198</v>
      </c>
      <c r="D99" s="46">
        <v>230</v>
      </c>
      <c r="E99" s="45">
        <v>794277</v>
      </c>
      <c r="F99" s="42">
        <f t="shared" si="1"/>
        <v>2.895715222774926</v>
      </c>
      <c r="G99" s="17"/>
      <c r="H99" s="12"/>
    </row>
    <row r="100" spans="2:8" s="1" customFormat="1" ht="15" customHeight="1">
      <c r="B100" s="4">
        <v>971</v>
      </c>
      <c r="C100" s="5" t="s">
        <v>199</v>
      </c>
      <c r="D100" s="46">
        <v>120</v>
      </c>
      <c r="E100" s="45">
        <v>250138</v>
      </c>
      <c r="F100" s="42">
        <f t="shared" si="1"/>
        <v>4.797351861772301</v>
      </c>
      <c r="G100" s="17"/>
      <c r="H100" s="12"/>
    </row>
    <row r="101" spans="2:8" s="1" customFormat="1" ht="15" customHeight="1">
      <c r="B101" s="4">
        <v>972</v>
      </c>
      <c r="C101" s="5" t="s">
        <v>200</v>
      </c>
      <c r="D101" s="46">
        <v>100</v>
      </c>
      <c r="E101" s="45">
        <v>239668</v>
      </c>
      <c r="F101" s="42">
        <f t="shared" si="1"/>
        <v>4.172438539980306</v>
      </c>
      <c r="G101" s="17"/>
      <c r="H101" s="12"/>
    </row>
    <row r="102" spans="2:8" s="1" customFormat="1" ht="15" customHeight="1">
      <c r="B102" s="4">
        <v>973</v>
      </c>
      <c r="C102" s="5" t="s">
        <v>201</v>
      </c>
      <c r="D102" s="46">
        <v>50</v>
      </c>
      <c r="E102" s="45">
        <v>161721</v>
      </c>
      <c r="F102" s="42">
        <f t="shared" si="1"/>
        <v>3.0917444240389313</v>
      </c>
      <c r="G102" s="17"/>
      <c r="H102" s="15"/>
    </row>
    <row r="103" spans="2:7" ht="15" customHeight="1">
      <c r="B103" s="7">
        <v>974</v>
      </c>
      <c r="C103" s="8" t="s">
        <v>202</v>
      </c>
      <c r="D103" s="46">
        <v>180</v>
      </c>
      <c r="E103" s="45">
        <v>560505</v>
      </c>
      <c r="F103" s="42">
        <f t="shared" si="1"/>
        <v>3.211389728905184</v>
      </c>
      <c r="G103" s="17"/>
    </row>
    <row r="104" spans="2:6" ht="42.75" customHeight="1">
      <c r="B104" s="69" t="s">
        <v>232</v>
      </c>
      <c r="C104" s="70"/>
      <c r="D104" s="70"/>
      <c r="E104" s="70"/>
      <c r="F104" s="70"/>
    </row>
  </sheetData>
  <sheetProtection/>
  <mergeCells count="2">
    <mergeCell ref="B2:F2"/>
    <mergeCell ref="B104:F104"/>
  </mergeCells>
  <printOptions/>
  <pageMargins left="0.787401575" right="0.787401575" top="0.984251969" bottom="0.984251969" header="0.4921259845" footer="0.4921259845"/>
  <pageSetup horizontalDpi="600" verticalDpi="600" orientation="portrait" paperSize="9" r:id="rId1"/>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smicheaux</dc:creator>
  <cp:keywords/>
  <dc:description/>
  <cp:lastModifiedBy>JEANDET, Stéphane (DREES/DIRECTION)</cp:lastModifiedBy>
  <dcterms:created xsi:type="dcterms:W3CDTF">2009-10-05T08:20:59Z</dcterms:created>
  <dcterms:modified xsi:type="dcterms:W3CDTF">2017-06-29T13:06:39Z</dcterms:modified>
  <cp:category/>
  <cp:version/>
  <cp:contentType/>
  <cp:contentStatus/>
</cp:coreProperties>
</file>