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875" activeTab="0"/>
  </bookViews>
  <sheets>
    <sheet name="tableau 1" sheetId="1" r:id="rId1"/>
    <sheet name="tableau 2" sheetId="2" r:id="rId2"/>
    <sheet name="tableau 3" sheetId="3" r:id="rId3"/>
    <sheet name="tableau 4" sheetId="4" r:id="rId4"/>
    <sheet name="tableau 5" sheetId="5" r:id="rId5"/>
    <sheet name="tableau 6" sheetId="6" r:id="rId6"/>
    <sheet name="tableau 7 A" sheetId="7" r:id="rId7"/>
    <sheet name="tableau 7 B" sheetId="8" r:id="rId8"/>
    <sheet name="tableau 8" sheetId="9" r:id="rId9"/>
    <sheet name="graphique 1" sheetId="10" r:id="rId10"/>
    <sheet name="graphique 2" sheetId="11" r:id="rId11"/>
    <sheet name="graphique 3" sheetId="12" r:id="rId12"/>
  </sheets>
  <definedNames>
    <definedName name="_GoBack" localSheetId="8">'tableau 8'!$J$9</definedName>
  </definedNames>
  <calcPr fullCalcOnLoad="1"/>
</workbook>
</file>

<file path=xl/sharedStrings.xml><?xml version="1.0" encoding="utf-8"?>
<sst xmlns="http://schemas.openxmlformats.org/spreadsheetml/2006/main" count="298" uniqueCount="155">
  <si>
    <t>Personne seule</t>
  </si>
  <si>
    <t>Famille monoparentale</t>
  </si>
  <si>
    <t>Couple sans enfant</t>
  </si>
  <si>
    <t>Couple avec enfant(s)</t>
  </si>
  <si>
    <t>Produits alimentaires et boissons non alcoolisées</t>
  </si>
  <si>
    <t>Boissons alcoolisées et tabac</t>
  </si>
  <si>
    <t>Articles d'habillement et articles chaussants</t>
  </si>
  <si>
    <t>1 900</t>
  </si>
  <si>
    <t>Logement, eau, électricité et combustibles</t>
  </si>
  <si>
    <t>Ameublement, équipement et entretien ménager</t>
  </si>
  <si>
    <t>Santé</t>
  </si>
  <si>
    <t>Transports</t>
  </si>
  <si>
    <t>Communications</t>
  </si>
  <si>
    <t>Loisirs et culture</t>
  </si>
  <si>
    <t>Enseignement</t>
  </si>
  <si>
    <t>Restaurants et hôtels</t>
  </si>
  <si>
    <t>Autres biens et services</t>
  </si>
  <si>
    <t>Dépenses totales</t>
  </si>
  <si>
    <t>Dépenses annuelles moyennes en 2011 selon le type de ménage, en euros</t>
  </si>
  <si>
    <t>Tableau 1</t>
  </si>
  <si>
    <r>
      <t>Champ</t>
    </r>
    <r>
      <rPr>
        <sz val="8"/>
        <color indexed="8"/>
        <rFont val="Arial Narrow"/>
        <family val="2"/>
      </rPr>
      <t xml:space="preserve"> • Ménages de France métropolitaine dont la personne de référence a entre 25 ans et 54 ans inclus, sans enfant de plus de 16 ans.</t>
    </r>
  </si>
  <si>
    <r>
      <t>Source</t>
    </r>
    <r>
      <rPr>
        <sz val="8"/>
        <color indexed="8"/>
        <rFont val="Arial Narrow"/>
        <family val="2"/>
      </rPr>
      <t>s • Insee, enquête Budget de famille 2011 ; calculs de l’auteur.</t>
    </r>
  </si>
  <si>
    <t>Ménages propriétaires de leur logement</t>
  </si>
  <si>
    <t>Ménages locataires de leur logement</t>
  </si>
  <si>
    <t>Famille mono-parentale</t>
  </si>
  <si>
    <t>Dépenses annuelles moyennes en 2011 selon le type de ménage et le statut d’occupation du logement, en euros</t>
  </si>
  <si>
    <t>Tableau 2</t>
  </si>
  <si>
    <r>
      <t>Sources</t>
    </r>
    <r>
      <rPr>
        <sz val="8"/>
        <color indexed="8"/>
        <rFont val="Arial Narrow"/>
        <family val="2"/>
      </rPr>
      <t xml:space="preserve"> • Insee, enquête Budget de famille 2011 ; calculs de l’auteur.</t>
    </r>
  </si>
  <si>
    <t>Tableau 3</t>
  </si>
  <si>
    <t>Évolution des coefficients budgétaires entre 2001 et 2011 selon le type de ménage
et le statut d’occupation du logement, en points de pourcentage</t>
  </si>
  <si>
    <r>
      <t>Lecture</t>
    </r>
    <r>
      <rPr>
        <sz val="8"/>
        <color indexed="8"/>
        <rFont val="Arial Narrow"/>
        <family val="2"/>
      </rPr>
      <t xml:space="preserve"> • Les personnes seules dépensent en moyenne 2 620 euros par an en produits alimentaires et boissons non alcoolisées.</t>
    </r>
  </si>
  <si>
    <r>
      <t>Lecture</t>
    </r>
    <r>
      <rPr>
        <sz val="8"/>
        <color indexed="8"/>
        <rFont val="Arial Narrow"/>
        <family val="2"/>
      </rPr>
      <t xml:space="preserve"> • Les couples locataires sans enfant dépensent en moyenne 1 980 euros par an en articles d’habillement et articles chaussants.</t>
    </r>
  </si>
  <si>
    <r>
      <t>Lecture</t>
    </r>
    <r>
      <rPr>
        <sz val="8"/>
        <color indexed="8"/>
        <rFont val="Arial Narrow"/>
        <family val="2"/>
      </rPr>
      <t xml:space="preserve"> • Entre 2001 et 2011, la part budgétaire attribuée au poste « logement, eau, électricité et combustibles » des couples locataires avec enfant(s) de moins de 16 ans a augmenté de 2,6 points.</t>
    </r>
  </si>
  <si>
    <r>
      <t>Sources</t>
    </r>
    <r>
      <rPr>
        <sz val="8"/>
        <color indexed="8"/>
        <rFont val="Arial Narrow"/>
        <family val="2"/>
      </rPr>
      <t xml:space="preserve"> • Insee, enquêtes Budget de famille 2001 et 2011 ; calculs de l’auteur.</t>
    </r>
  </si>
  <si>
    <t>Couple avec un enfant</t>
  </si>
  <si>
    <t>Couple avec deux enfants</t>
  </si>
  <si>
    <t>Couple avec trois enfants</t>
  </si>
  <si>
    <t>Tableau 4</t>
  </si>
  <si>
    <t>Dépenses des couples en 2011, selon le nombre d’enfants et le statut d’occupation du logement, en euros</t>
  </si>
  <si>
    <r>
      <t>Lecture</t>
    </r>
    <r>
      <rPr>
        <sz val="8"/>
        <color indexed="8"/>
        <rFont val="Arial Narrow"/>
        <family val="2"/>
      </rPr>
      <t xml:space="preserve"> • En 2011, les couples locataires avec deux enfants de moins de 16 ans dépensent en moyenne 7 300 euros en logement, eau, électricité et combustible.</t>
    </r>
  </si>
  <si>
    <t>Enfant de moins de</t>
  </si>
  <si>
    <t>4 ans</t>
  </si>
  <si>
    <t>Enfant de 6</t>
  </si>
  <si>
    <t>à 12 ans</t>
  </si>
  <si>
    <t>dépenses totales</t>
  </si>
  <si>
    <t>Dépenses des couples propriétaires avec un enfant en 2011 selon l’âge de l’enfant, en euros</t>
  </si>
  <si>
    <t>Tableau 5</t>
  </si>
  <si>
    <r>
      <t>Note</t>
    </r>
    <r>
      <rPr>
        <sz val="8"/>
        <color indexed="8"/>
        <rFont val="Arial Narrow"/>
        <family val="2"/>
      </rPr>
      <t xml:space="preserve"> • Les couples propriétaires avec un enfant entre 3 et 6 ans ne sont pas présentés en raison de la faiblesse de l’échantillon (uniquement 52 ménages).</t>
    </r>
  </si>
  <si>
    <r>
      <t>Lecture</t>
    </r>
    <r>
      <rPr>
        <sz val="8"/>
        <color indexed="8"/>
        <rFont val="Arial Narrow"/>
        <family val="2"/>
      </rPr>
      <t xml:space="preserve"> • En 2011, les couples propriétaires avec un enfant ayant entre 6 et 12 ans dépensent en moyenne 3 900 euros en logement, eau, électricité et combustibles.</t>
    </r>
  </si>
  <si>
    <t>Ménages locataires</t>
  </si>
  <si>
    <t>de leur logement</t>
  </si>
  <si>
    <t>Habillement, enfants et bébés de 0 à 13 ans</t>
  </si>
  <si>
    <t>Équipements spécifiques (chaise haute, parc, siège auto)</t>
  </si>
  <si>
    <t>Garde d'enfant</t>
  </si>
  <si>
    <t>Alimentation spécifique</t>
  </si>
  <si>
    <t>Frais scolaires (inscription, assurance scolaire, cantine…)</t>
  </si>
  <si>
    <t>Jouets</t>
  </si>
  <si>
    <t>Total des dépenses individualisables</t>
  </si>
  <si>
    <t>Total des dépenses moyennes annuelles sans dépenses hors champs</t>
  </si>
  <si>
    <t>Part des dépenses individualisables dans le total des dépenses</t>
  </si>
  <si>
    <t>22,2 %</t>
  </si>
  <si>
    <t>17,6 %</t>
  </si>
  <si>
    <t>Tableau 6</t>
  </si>
  <si>
    <t>Dépenses individualisables annuelles en 2011 des couples biactifs et des familles monoparentales actives avec un enfant de moins de 4 ans, selon le statut d’occupation du logement, en euros</t>
  </si>
  <si>
    <r>
      <t>Note •</t>
    </r>
    <r>
      <rPr>
        <sz val="8"/>
        <color indexed="8"/>
        <rFont val="Arial Narrow"/>
        <family val="2"/>
      </rPr>
      <t xml:space="preserve"> Font partie de la population active les personnes qui occupent un emploi et les chômeurs en recherche d’emploi.</t>
    </r>
  </si>
  <si>
    <r>
      <t>Lecture</t>
    </r>
    <r>
      <rPr>
        <sz val="8"/>
        <color indexed="8"/>
        <rFont val="Arial Narrow"/>
        <family val="2"/>
      </rPr>
      <t xml:space="preserve"> • Les dépenses individualisables liées à l’enfant des ménages propriétaires de leur logement, couples biactifs ou familles monoparentales dont la personne de référence est active, et dont l’enfant unique est âgé de moins de 4 ans, sont de 10 860 euros.</t>
    </r>
  </si>
  <si>
    <r>
      <t>Champ</t>
    </r>
    <r>
      <rPr>
        <sz val="8"/>
        <color indexed="8"/>
        <rFont val="Arial Narrow"/>
        <family val="2"/>
      </rPr>
      <t xml:space="preserve"> • Ménages de France métropolitaine dont la personne de référence a entre 25 ans et 54 ans inclus, avec un seul enfant de moins de 4 ans et sans enfant de plus de 16 ans.</t>
    </r>
  </si>
  <si>
    <t>Couple biactif ou famille monoparentale</t>
  </si>
  <si>
    <t>dont la personne de référence est active</t>
  </si>
  <si>
    <t>Couple avec un seul actif ou sans actif, ou famille monoparentale dont</t>
  </si>
  <si>
    <t>la personne de référence est inactive</t>
  </si>
  <si>
    <t>Revenu disponible</t>
  </si>
  <si>
    <t>du ménage inférieur</t>
  </si>
  <si>
    <t>à la médiane</t>
  </si>
  <si>
    <t>du ménage supérieur</t>
  </si>
  <si>
    <t>Équipements spécifiques (chaise haute, parc, siège auto…)</t>
  </si>
  <si>
    <t>Total des dépenses moyennes annuelles, sans dépenses hors champs</t>
  </si>
  <si>
    <t>12,5 %</t>
  </si>
  <si>
    <t>17,0 %</t>
  </si>
  <si>
    <t>7,7 %</t>
  </si>
  <si>
    <t>Part par enfant</t>
  </si>
  <si>
    <t>7,6 %</t>
  </si>
  <si>
    <t>9,0 %</t>
  </si>
  <si>
    <t>3,6 %</t>
  </si>
  <si>
    <t>Tableau 7 A</t>
  </si>
  <si>
    <t>Dépenses individualisables annuelles des ménages avec enfant(s), propriétaires de leur logement, selon l’activité des adultes du ménage, en euros en 2011</t>
  </si>
  <si>
    <r>
      <t>Note •</t>
    </r>
    <r>
      <rPr>
        <sz val="8"/>
        <color indexed="8"/>
        <rFont val="Arial Narrow"/>
        <family val="2"/>
      </rPr>
      <t xml:space="preserve"> Les actifs sont les personnes en emploi ou au chômage.</t>
    </r>
  </si>
  <si>
    <r>
      <t>Lecture</t>
    </r>
    <r>
      <rPr>
        <sz val="8"/>
        <color indexed="8"/>
        <rFont val="Arial Narrow"/>
        <family val="2"/>
      </rPr>
      <t xml:space="preserve"> • En 2011, les 50 % les moins aisés des couples biactifs ou familles monoparentales dont la personne de référence est active, propriétaires de leur logement, dépensent en moyenne 2 240 euros par an pour la garde de leurs enfants. Les dépenses individualisables représentent 12,5 % de l’ensemble de leurs dépenses annuelles, soit 7,6 % en moyenne par enfant.</t>
    </r>
  </si>
  <si>
    <r>
      <t>Champ</t>
    </r>
    <r>
      <rPr>
        <sz val="8"/>
        <color indexed="8"/>
        <rFont val="Arial Narrow"/>
        <family val="2"/>
      </rPr>
      <t xml:space="preserve"> • Ménages de France métropolitaine dont la personne de référence a entre 25 ans et 54 ans inclus, avec au moins un enfant de moins de 16 ans et sans enfant de plus de 16 ans.</t>
    </r>
  </si>
  <si>
    <t>Couple biactif ou famille monoparentale dont la personne de référence est active</t>
  </si>
  <si>
    <t>Couple avec un seul actif ou sans actif ou famille monoparentale dont</t>
  </si>
  <si>
    <t>Revenu disponible du ménage inférieur</t>
  </si>
  <si>
    <t>Revenu disponible du ménage supérieur</t>
  </si>
  <si>
    <t>10,2 %</t>
  </si>
  <si>
    <t>14,0 %</t>
  </si>
  <si>
    <t>8,5 %</t>
  </si>
  <si>
    <t>11,2 %</t>
  </si>
  <si>
    <t>6,9 %</t>
  </si>
  <si>
    <t>8,1 %</t>
  </si>
  <si>
    <t>4,7 %</t>
  </si>
  <si>
    <t>4,8 %</t>
  </si>
  <si>
    <r>
      <t>Lecture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Arial"/>
        <family val="2"/>
      </rPr>
      <t>•</t>
    </r>
    <r>
      <rPr>
        <sz val="8"/>
        <color indexed="8"/>
        <rFont val="Arial Narrow"/>
        <family val="2"/>
      </rPr>
      <t xml:space="preserve"> En 2011, les 50 % les moins aisés des couples biactifs ou familles monoparentales dont la personne de référence est active, locataires de leur logement, dépensent en moyenne 1 110 euros par an pour la garde de leurs enfants.</t>
    </r>
  </si>
  <si>
    <t>Tableau 7 B</t>
  </si>
  <si>
    <t>Dépenses individualisables annuelles des ménages avec enfant(s), locataires de leur logement, selon l’activité des adultes du ménage, en euros en 2011</t>
  </si>
  <si>
    <t>Familles propriétaires</t>
  </si>
  <si>
    <t xml:space="preserve"> de leur logement</t>
  </si>
  <si>
    <t>Familles locataires</t>
  </si>
  <si>
    <t>2 enfants dont l'un</t>
  </si>
  <si>
    <t>de moins de 4 ans</t>
  </si>
  <si>
    <t>Ensemble</t>
  </si>
  <si>
    <t>18,6 %</t>
  </si>
  <si>
    <t>17,5 %</t>
  </si>
  <si>
    <t>14,4 %</t>
  </si>
  <si>
    <t>22,8 %</t>
  </si>
  <si>
    <t>14,5 %</t>
  </si>
  <si>
    <t>12,1 %</t>
  </si>
  <si>
    <t>Dépenses individualisables annuelles en 2001 et en 2011 de quelques catégories de ménages, en euros constants de 2011</t>
  </si>
  <si>
    <t>Tableau 8</t>
  </si>
  <si>
    <r>
      <t>Lecture</t>
    </r>
    <r>
      <rPr>
        <sz val="8"/>
        <color indexed="8"/>
        <rFont val="Arial Narrow"/>
        <family val="2"/>
      </rPr>
      <t xml:space="preserve"> • En 2001, les familles propriétaires avec deux enfants dont le dernier a moins de 4 ans, dépensent 6 720 euros constants de 2011 en moyenne par an en garde d’enfants.</t>
    </r>
  </si>
  <si>
    <r>
      <t>Champ</t>
    </r>
    <r>
      <rPr>
        <sz val="8"/>
        <color indexed="8"/>
        <rFont val="Arial Narrow"/>
        <family val="2"/>
      </rPr>
      <t xml:space="preserve"> • Familles monoparentales ou couples de France métropolitaine dont la personne de référence a entre 25 ans et 54 ans inclus, avec des enfants de moins de 16 ans, et sans enfant de plus de 16 ans.</t>
    </r>
  </si>
  <si>
    <t>Habillement enfants et bébés</t>
  </si>
  <si>
    <t>Equipements spécifiques (chaise haute…)</t>
  </si>
  <si>
    <t>Garde d'enfants</t>
  </si>
  <si>
    <t>Frais scolaires (cantine, inscription, assurance)</t>
  </si>
  <si>
    <t xml:space="preserve">Jouets </t>
  </si>
  <si>
    <t>part des dépenses individualisables</t>
  </si>
  <si>
    <t>Dépenses individualisables</t>
  </si>
  <si>
    <t>part de la garde d'enfant</t>
  </si>
  <si>
    <t>Graphique 1</t>
  </si>
  <si>
    <t>Répartition des « dépenses individualisables », dans l’enquête Budget de familles 2011, des familles avec enfants de moins de 16  ans</t>
  </si>
  <si>
    <r>
      <t>Note</t>
    </r>
    <r>
      <rPr>
        <sz val="8"/>
        <color indexed="8"/>
        <rFont val="Arial Narrow"/>
        <family val="2"/>
      </rPr>
      <t xml:space="preserve"> • les dépenses individualisables sont des dépenses directement imputables à la présence d’enfant(s).</t>
    </r>
  </si>
  <si>
    <r>
      <t>Lecture</t>
    </r>
    <r>
      <rPr>
        <sz val="8"/>
        <color indexed="8"/>
        <rFont val="Arial Narrow"/>
        <family val="2"/>
      </rPr>
      <t xml:space="preserve"> • En 2011, les frais liés à la garde d’enfants pèsent pour 3 084 euros dans le budget des familles avec enfant(s), et représentent 51 % de leurs dépenses individualisables.</t>
    </r>
  </si>
  <si>
    <r>
      <t>Champ</t>
    </r>
    <r>
      <rPr>
        <sz val="8"/>
        <color indexed="8"/>
        <rFont val="Arial Narrow"/>
        <family val="2"/>
      </rPr>
      <t xml:space="preserve"> • Familles monoparentales ou couples de France métropolitaine dont la personne de référence a entre 25 ans et 54 ans inclus, avec au moins un enfant de moins de 16 ans et sans enfant de plus de 16 ans.</t>
    </r>
  </si>
  <si>
    <t>0-2 ans</t>
  </si>
  <si>
    <t>3-5 ans</t>
  </si>
  <si>
    <t>6-11 ans</t>
  </si>
  <si>
    <t>12-15 ans</t>
  </si>
  <si>
    <t xml:space="preserve">Graphique 2 </t>
  </si>
  <si>
    <t>Part des dépenses individualisables dans le budget des familles comportant un seul enfant, selon l’âge de l’enfant</t>
  </si>
  <si>
    <t>Dépenses de garde</t>
  </si>
  <si>
    <t>Dépenses scolaires</t>
  </si>
  <si>
    <t>Reste des dépenses individualisables</t>
  </si>
  <si>
    <t>C totale</t>
  </si>
  <si>
    <r>
      <t xml:space="preserve">Lecture </t>
    </r>
    <r>
      <rPr>
        <sz val="8"/>
        <color indexed="8"/>
        <rFont val="Arial Narrow"/>
        <family val="2"/>
      </rPr>
      <t>• Dans le budget des ménages qui ont un seul enfant, âgé de 6 à moins de 12 ans, 2 849 euros correspondent à des dépenses individualisables liées à cet enfant, soit une part de 7,5 % de leur budget.</t>
    </r>
  </si>
  <si>
    <r>
      <t>Champ</t>
    </r>
    <r>
      <rPr>
        <sz val="8"/>
        <color indexed="8"/>
        <rFont val="Arial Narrow"/>
        <family val="2"/>
      </rPr>
      <t xml:space="preserve"> • Familles monoparentales ou couples de France métropolitaine dont la personne de référence a entre 25 ans et 54 ans inclus, avec un seul enfant de moins de 16 ans et sans enfant de plus de 16 ans.</t>
    </r>
  </si>
  <si>
    <r>
      <t>Sources</t>
    </r>
    <r>
      <rPr>
        <sz val="8"/>
        <color indexed="8"/>
        <rFont val="Arial Narrow"/>
        <family val="2"/>
      </rPr>
      <t xml:space="preserve"> • Insee, enquête Budget de famille 2011 – calculs de l’auteur.</t>
    </r>
  </si>
  <si>
    <t>1 enfant</t>
  </si>
  <si>
    <t>part par enfant</t>
  </si>
  <si>
    <t>2 enfants</t>
  </si>
  <si>
    <t xml:space="preserve">3 enfants ou plus </t>
  </si>
  <si>
    <t>Quintile de revenu de la catégorie</t>
  </si>
  <si>
    <t>Part des dépenses individualisables par enfant en 2011, selon le nombre d’enfants et la position du ménage dans la distribution des revenus de sa catégorie</t>
  </si>
  <si>
    <t>Graphique 3</t>
  </si>
  <si>
    <r>
      <t>Lecture</t>
    </r>
    <r>
      <rPr>
        <sz val="8"/>
        <color indexed="8"/>
        <rFont val="Arial Narrow"/>
        <family val="2"/>
      </rPr>
      <t xml:space="preserve"> • Chez les 20 % des familles avec deux enfants de moins de 16 ans ayant les revenus les plus élevés (cinquième quintile de revenu), les dépenses individualisables, représentent 9 % par enfant (soit 18 % au total) de la consommation totale du ménage.</t>
    </r>
  </si>
  <si>
    <r>
      <t>Champ</t>
    </r>
    <r>
      <rPr>
        <sz val="8"/>
        <color indexed="8"/>
        <rFont val="Arial Narrow"/>
        <family val="2"/>
      </rPr>
      <t xml:space="preserve"> • Familles monoparentales ou couples de France métropolitaine dont la personne de référence a entre 25 ans et 54 ans inclus, ayant 1, 2 ou 3 enfants de moins de 16 ans et sans enfant de plus de 16 ans.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</si>
</sst>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.5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.5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5" fillId="0" borderId="0" xfId="0" applyFont="1" applyAlignment="1">
      <alignment vertical="top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4" fillId="0" borderId="11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44" fillId="0" borderId="1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164" fontId="48" fillId="0" borderId="10" xfId="47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/>
    </xf>
    <xf numFmtId="164" fontId="48" fillId="0" borderId="10" xfId="47" applyNumberFormat="1" applyFont="1" applyBorder="1" applyAlignment="1">
      <alignment vertical="top" wrapText="1"/>
    </xf>
    <xf numFmtId="2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9" fillId="0" borderId="14" xfId="0" applyFont="1" applyBorder="1" applyAlignment="1">
      <alignment vertical="distributed"/>
    </xf>
    <xf numFmtId="0" fontId="10" fillId="0" borderId="14" xfId="0" applyFont="1" applyBorder="1" applyAlignment="1">
      <alignment/>
    </xf>
    <xf numFmtId="0" fontId="47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showGridLines="0" tabSelected="1" zoomScalePageLayoutView="0" workbookViewId="0" topLeftCell="A1">
      <selection activeCell="B2" sqref="B2"/>
    </sheetView>
  </sheetViews>
  <sheetFormatPr defaultColWidth="11.421875" defaultRowHeight="15"/>
  <sheetData>
    <row r="2" spans="2:6" ht="15">
      <c r="B2" s="15" t="s">
        <v>19</v>
      </c>
      <c r="C2" s="13"/>
      <c r="D2" s="13"/>
      <c r="E2" s="13"/>
      <c r="F2" s="13"/>
    </row>
    <row r="3" spans="2:6" ht="15">
      <c r="B3" s="45" t="s">
        <v>18</v>
      </c>
      <c r="C3" s="46"/>
      <c r="D3" s="46"/>
      <c r="E3" s="46"/>
      <c r="F3" s="46"/>
    </row>
    <row r="4" spans="2:6" s="7" customFormat="1" ht="26.25">
      <c r="B4" s="6"/>
      <c r="C4" s="12" t="s">
        <v>0</v>
      </c>
      <c r="D4" s="12" t="s">
        <v>1</v>
      </c>
      <c r="E4" s="12" t="s">
        <v>2</v>
      </c>
      <c r="F4" s="12" t="s">
        <v>3</v>
      </c>
    </row>
    <row r="5" spans="2:6" ht="51">
      <c r="B5" s="1" t="s">
        <v>4</v>
      </c>
      <c r="C5" s="2">
        <v>2620</v>
      </c>
      <c r="D5" s="2">
        <v>4290</v>
      </c>
      <c r="E5" s="2">
        <v>5230</v>
      </c>
      <c r="F5" s="2">
        <v>7200</v>
      </c>
    </row>
    <row r="6" spans="2:6" ht="38.25">
      <c r="B6" s="1" t="s">
        <v>5</v>
      </c>
      <c r="C6" s="2">
        <v>1200</v>
      </c>
      <c r="D6" s="2">
        <v>1430</v>
      </c>
      <c r="E6" s="2">
        <v>1650</v>
      </c>
      <c r="F6" s="2">
        <v>1480</v>
      </c>
    </row>
    <row r="7" spans="2:6" ht="51">
      <c r="B7" s="1" t="s">
        <v>6</v>
      </c>
      <c r="C7" s="2">
        <v>1270</v>
      </c>
      <c r="D7" s="3" t="s">
        <v>7</v>
      </c>
      <c r="E7" s="2">
        <v>2020</v>
      </c>
      <c r="F7" s="2">
        <v>2890</v>
      </c>
    </row>
    <row r="8" spans="2:6" ht="38.25">
      <c r="B8" s="1" t="s">
        <v>8</v>
      </c>
      <c r="C8" s="2">
        <v>4050</v>
      </c>
      <c r="D8" s="2">
        <v>4820</v>
      </c>
      <c r="E8" s="2">
        <v>5140</v>
      </c>
      <c r="F8" s="2">
        <v>4820</v>
      </c>
    </row>
    <row r="9" spans="2:6" ht="38.25">
      <c r="B9" s="1" t="s">
        <v>9</v>
      </c>
      <c r="C9" s="2">
        <v>1360</v>
      </c>
      <c r="D9" s="2">
        <v>1490</v>
      </c>
      <c r="E9" s="2">
        <v>2990</v>
      </c>
      <c r="F9" s="2">
        <v>3220</v>
      </c>
    </row>
    <row r="10" spans="2:6" ht="15">
      <c r="B10" s="1" t="s">
        <v>10</v>
      </c>
      <c r="C10" s="3">
        <v>370</v>
      </c>
      <c r="D10" s="3">
        <v>690</v>
      </c>
      <c r="E10" s="3">
        <v>620</v>
      </c>
      <c r="F10" s="3">
        <v>840</v>
      </c>
    </row>
    <row r="11" spans="2:6" ht="15">
      <c r="B11" s="1" t="s">
        <v>11</v>
      </c>
      <c r="C11" s="2">
        <v>4360</v>
      </c>
      <c r="D11" s="2">
        <v>4110</v>
      </c>
      <c r="E11" s="2">
        <v>7990</v>
      </c>
      <c r="F11" s="2">
        <v>8340</v>
      </c>
    </row>
    <row r="12" spans="2:6" ht="15">
      <c r="B12" s="1" t="s">
        <v>12</v>
      </c>
      <c r="C12" s="3">
        <v>890</v>
      </c>
      <c r="D12" s="2">
        <v>1150</v>
      </c>
      <c r="E12" s="2">
        <v>1320</v>
      </c>
      <c r="F12" s="2">
        <v>1330</v>
      </c>
    </row>
    <row r="13" spans="2:6" ht="15">
      <c r="B13" s="1" t="s">
        <v>13</v>
      </c>
      <c r="C13" s="2">
        <v>2470</v>
      </c>
      <c r="D13" s="2">
        <v>3430</v>
      </c>
      <c r="E13" s="3">
        <v>4000</v>
      </c>
      <c r="F13" s="2">
        <v>4870</v>
      </c>
    </row>
    <row r="14" spans="2:6" ht="15">
      <c r="B14" s="1" t="s">
        <v>14</v>
      </c>
      <c r="C14" s="3">
        <v>40</v>
      </c>
      <c r="D14" s="3">
        <v>270</v>
      </c>
      <c r="E14" s="3">
        <v>80</v>
      </c>
      <c r="F14" s="3">
        <v>300</v>
      </c>
    </row>
    <row r="15" spans="2:6" ht="25.5">
      <c r="B15" s="1" t="s">
        <v>15</v>
      </c>
      <c r="C15" s="2">
        <v>2070</v>
      </c>
      <c r="D15" s="2">
        <v>1980</v>
      </c>
      <c r="E15" s="2">
        <v>3510</v>
      </c>
      <c r="F15" s="2">
        <v>3740</v>
      </c>
    </row>
    <row r="16" spans="2:6" ht="25.5">
      <c r="B16" s="1" t="s">
        <v>16</v>
      </c>
      <c r="C16" s="2">
        <v>2100</v>
      </c>
      <c r="D16" s="2">
        <v>3090</v>
      </c>
      <c r="E16" s="2">
        <v>4060</v>
      </c>
      <c r="F16" s="2">
        <v>7970</v>
      </c>
    </row>
    <row r="17" spans="2:6" s="7" customFormat="1" ht="15">
      <c r="B17" s="9" t="s">
        <v>17</v>
      </c>
      <c r="C17" s="10">
        <v>22800</v>
      </c>
      <c r="D17" s="10">
        <v>28650</v>
      </c>
      <c r="E17" s="10">
        <v>38610</v>
      </c>
      <c r="F17" s="10">
        <v>47000</v>
      </c>
    </row>
    <row r="18" ht="15">
      <c r="B18" s="4" t="s">
        <v>30</v>
      </c>
    </row>
    <row r="19" ht="15">
      <c r="B19" s="4" t="s">
        <v>20</v>
      </c>
    </row>
    <row r="20" ht="15">
      <c r="B20" s="4" t="s">
        <v>21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7"/>
  <sheetViews>
    <sheetView showGridLines="0" zoomScalePageLayoutView="0" workbookViewId="0" topLeftCell="A1">
      <selection activeCell="E40" sqref="E40"/>
    </sheetView>
  </sheetViews>
  <sheetFormatPr defaultColWidth="11.421875" defaultRowHeight="15"/>
  <cols>
    <col min="1" max="1" width="11.421875" style="13" customWidth="1"/>
    <col min="2" max="2" width="44.421875" style="13" customWidth="1"/>
    <col min="3" max="16384" width="11.421875" style="13" customWidth="1"/>
  </cols>
  <sheetData>
    <row r="2" ht="11.25">
      <c r="B2" s="15" t="s">
        <v>128</v>
      </c>
    </row>
    <row r="3" ht="11.25">
      <c r="B3" s="15" t="s">
        <v>129</v>
      </c>
    </row>
    <row r="4" spans="2:3" ht="11.25">
      <c r="B4" s="31" t="s">
        <v>120</v>
      </c>
      <c r="C4" s="32">
        <v>1216.594</v>
      </c>
    </row>
    <row r="5" spans="2:3" ht="11.25">
      <c r="B5" s="31" t="s">
        <v>121</v>
      </c>
      <c r="C5" s="32">
        <v>56.16094</v>
      </c>
    </row>
    <row r="6" spans="2:3" ht="11.25">
      <c r="B6" s="31" t="s">
        <v>122</v>
      </c>
      <c r="C6" s="32">
        <v>3083.995</v>
      </c>
    </row>
    <row r="7" spans="2:3" ht="11.25">
      <c r="B7" s="31" t="s">
        <v>54</v>
      </c>
      <c r="C7" s="32">
        <v>163.6059</v>
      </c>
    </row>
    <row r="8" spans="2:3" ht="11.25">
      <c r="B8" s="31" t="s">
        <v>123</v>
      </c>
      <c r="C8" s="32">
        <v>1028.857</v>
      </c>
    </row>
    <row r="9" spans="2:3" ht="11.25">
      <c r="B9" s="31" t="s">
        <v>124</v>
      </c>
      <c r="C9" s="32">
        <v>456.1824</v>
      </c>
    </row>
    <row r="10" spans="2:3" ht="11.25">
      <c r="B10" s="31" t="s">
        <v>126</v>
      </c>
      <c r="C10" s="32">
        <f>SUM(C4:C9)</f>
        <v>6005.395239999999</v>
      </c>
    </row>
    <row r="11" spans="2:3" ht="11.25">
      <c r="B11" s="31" t="s">
        <v>127</v>
      </c>
      <c r="C11" s="31">
        <f>(C6/C10)*100</f>
        <v>51.353739042161706</v>
      </c>
    </row>
    <row r="12" spans="2:3" ht="11.25">
      <c r="B12" s="31" t="s">
        <v>44</v>
      </c>
      <c r="C12" s="33">
        <v>43976.1</v>
      </c>
    </row>
    <row r="13" spans="2:3" ht="11.25">
      <c r="B13" s="31" t="s">
        <v>125</v>
      </c>
      <c r="C13" s="31">
        <f>(C10/C12)*100</f>
        <v>13.656043259861605</v>
      </c>
    </row>
    <row r="14" ht="12.75">
      <c r="B14" s="27" t="s">
        <v>130</v>
      </c>
    </row>
    <row r="15" ht="12.75">
      <c r="B15" s="27" t="s">
        <v>131</v>
      </c>
    </row>
    <row r="16" ht="12.75">
      <c r="B16" s="27" t="s">
        <v>132</v>
      </c>
    </row>
    <row r="17" ht="12.75">
      <c r="B17" s="2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7"/>
  <sheetViews>
    <sheetView showGridLines="0" zoomScalePageLayoutView="0" workbookViewId="0" topLeftCell="A1">
      <selection activeCell="C17" sqref="C17:C18"/>
    </sheetView>
  </sheetViews>
  <sheetFormatPr defaultColWidth="11.421875" defaultRowHeight="15"/>
  <cols>
    <col min="1" max="1" width="11.421875" style="13" customWidth="1"/>
    <col min="2" max="2" width="27.140625" style="13" customWidth="1"/>
    <col min="3" max="16384" width="11.421875" style="13" customWidth="1"/>
  </cols>
  <sheetData>
    <row r="2" ht="11.25">
      <c r="B2" s="15" t="s">
        <v>137</v>
      </c>
    </row>
    <row r="3" ht="11.25">
      <c r="B3" s="15" t="s">
        <v>138</v>
      </c>
    </row>
    <row r="4" spans="2:6" ht="11.25">
      <c r="B4" s="31"/>
      <c r="C4" s="36" t="s">
        <v>133</v>
      </c>
      <c r="D4" s="36" t="s">
        <v>134</v>
      </c>
      <c r="E4" s="36" t="s">
        <v>135</v>
      </c>
      <c r="F4" s="36" t="s">
        <v>136</v>
      </c>
    </row>
    <row r="5" spans="2:6" ht="11.25">
      <c r="B5" s="31" t="s">
        <v>139</v>
      </c>
      <c r="C5" s="37">
        <v>6466.385</v>
      </c>
      <c r="D5" s="37">
        <v>2509.921</v>
      </c>
      <c r="E5" s="37">
        <v>889.4754</v>
      </c>
      <c r="F5" s="37">
        <v>0</v>
      </c>
    </row>
    <row r="6" spans="2:6" ht="11.25">
      <c r="B6" s="31" t="s">
        <v>140</v>
      </c>
      <c r="C6" s="37">
        <v>13.1116</v>
      </c>
      <c r="D6" s="37">
        <v>492.2947</v>
      </c>
      <c r="E6" s="37">
        <v>735.8148</v>
      </c>
      <c r="F6" s="37">
        <v>1071.338</v>
      </c>
    </row>
    <row r="7" spans="2:6" ht="11.25">
      <c r="B7" s="31" t="s">
        <v>141</v>
      </c>
      <c r="C7" s="37">
        <f>C8-C5-C6</f>
        <v>2100.1834</v>
      </c>
      <c r="D7" s="37">
        <f>D8-D5-D6</f>
        <v>1830.3373000000001</v>
      </c>
      <c r="E7" s="37">
        <f>E8-E5-E6</f>
        <v>1223.2108000000003</v>
      </c>
      <c r="F7" s="37">
        <f>F8-F5-F6</f>
        <v>547.653</v>
      </c>
    </row>
    <row r="8" spans="2:6" ht="11.25">
      <c r="B8" s="31" t="s">
        <v>126</v>
      </c>
      <c r="C8" s="32">
        <v>8579.68</v>
      </c>
      <c r="D8" s="38">
        <v>4832.553</v>
      </c>
      <c r="E8" s="38">
        <v>2848.501</v>
      </c>
      <c r="F8" s="38">
        <v>1618.991</v>
      </c>
    </row>
    <row r="9" spans="2:6" ht="11.25">
      <c r="B9" s="31" t="s">
        <v>142</v>
      </c>
      <c r="C9" s="32">
        <v>43289.65</v>
      </c>
      <c r="D9" s="38">
        <v>40434.66</v>
      </c>
      <c r="E9" s="38">
        <v>37771.06</v>
      </c>
      <c r="F9" s="38">
        <v>35290.55</v>
      </c>
    </row>
    <row r="10" spans="2:6" ht="11.25">
      <c r="B10" s="31" t="s">
        <v>125</v>
      </c>
      <c r="C10" s="39">
        <v>0.198192408578032</v>
      </c>
      <c r="D10" s="39">
        <v>0.119515114013572</v>
      </c>
      <c r="E10" s="39">
        <v>0.0754149076038639</v>
      </c>
      <c r="F10" s="39">
        <v>0.0458760489706168</v>
      </c>
    </row>
    <row r="11" ht="12.75">
      <c r="B11" s="27" t="s">
        <v>143</v>
      </c>
    </row>
    <row r="12" ht="12.75">
      <c r="B12" s="27" t="s">
        <v>144</v>
      </c>
    </row>
    <row r="13" ht="12.75">
      <c r="B13" s="27" t="s">
        <v>145</v>
      </c>
    </row>
    <row r="17" ht="11.25">
      <c r="F1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3"/>
  <sheetViews>
    <sheetView showGridLines="0" zoomScalePageLayoutView="0" workbookViewId="0" topLeftCell="A1">
      <selection activeCell="F32" sqref="F32"/>
    </sheetView>
  </sheetViews>
  <sheetFormatPr defaultColWidth="11.421875" defaultRowHeight="15"/>
  <cols>
    <col min="1" max="1" width="11.421875" style="13" customWidth="1"/>
    <col min="2" max="2" width="14.7109375" style="13" customWidth="1"/>
    <col min="3" max="16384" width="11.421875" style="13" customWidth="1"/>
  </cols>
  <sheetData>
    <row r="2" ht="11.25">
      <c r="B2" s="15" t="s">
        <v>152</v>
      </c>
    </row>
    <row r="3" ht="11.25">
      <c r="B3" s="15" t="s">
        <v>151</v>
      </c>
    </row>
    <row r="4" spans="2:7" ht="22.5">
      <c r="B4" s="40" t="s">
        <v>150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</row>
    <row r="5" spans="2:7" ht="11.25">
      <c r="B5" s="41" t="s">
        <v>146</v>
      </c>
      <c r="C5" s="41"/>
      <c r="D5" s="41"/>
      <c r="E5" s="41"/>
      <c r="F5" s="41"/>
      <c r="G5" s="41"/>
    </row>
    <row r="6" spans="2:7" ht="11.25">
      <c r="B6" s="42" t="s">
        <v>147</v>
      </c>
      <c r="C6" s="42">
        <v>7.995932412703041</v>
      </c>
      <c r="D6" s="42">
        <v>9.602939106013046</v>
      </c>
      <c r="E6" s="42">
        <v>13.015998137782905</v>
      </c>
      <c r="F6" s="42">
        <v>14.352867669237728</v>
      </c>
      <c r="G6" s="42">
        <v>14.5525849340878</v>
      </c>
    </row>
    <row r="7" spans="2:7" ht="11.25">
      <c r="B7" s="41" t="s">
        <v>148</v>
      </c>
      <c r="C7" s="41"/>
      <c r="D7" s="41"/>
      <c r="E7" s="41"/>
      <c r="F7" s="41"/>
      <c r="G7" s="41"/>
    </row>
    <row r="8" spans="2:7" ht="11.25">
      <c r="B8" s="42" t="s">
        <v>147</v>
      </c>
      <c r="C8" s="42">
        <v>5.182353032026217</v>
      </c>
      <c r="D8" s="42">
        <v>5.274324816623437</v>
      </c>
      <c r="E8" s="42">
        <v>6.842305377546752</v>
      </c>
      <c r="F8" s="42">
        <v>7.244868148639565</v>
      </c>
      <c r="G8" s="42">
        <v>9.195197036300813</v>
      </c>
    </row>
    <row r="9" spans="2:7" ht="11.25">
      <c r="B9" s="43" t="s">
        <v>149</v>
      </c>
      <c r="C9" s="43"/>
      <c r="D9" s="43"/>
      <c r="E9" s="43"/>
      <c r="F9" s="43"/>
      <c r="G9" s="44"/>
    </row>
    <row r="10" spans="2:7" ht="11.25">
      <c r="B10" s="42" t="s">
        <v>147</v>
      </c>
      <c r="C10" s="42">
        <v>3.4588738503979934</v>
      </c>
      <c r="D10" s="42">
        <v>4.136910152540288</v>
      </c>
      <c r="E10" s="42">
        <v>3.859764509361137</v>
      </c>
      <c r="F10" s="42">
        <v>5.200701801833629</v>
      </c>
      <c r="G10" s="42">
        <v>4.523947348457398</v>
      </c>
    </row>
    <row r="11" spans="2:10" ht="27.75" customHeight="1">
      <c r="B11" s="55" t="s">
        <v>153</v>
      </c>
      <c r="C11" s="56"/>
      <c r="D11" s="56"/>
      <c r="E11" s="56"/>
      <c r="F11" s="56"/>
      <c r="G11" s="56"/>
      <c r="H11" s="56"/>
      <c r="I11" s="56"/>
      <c r="J11" s="56"/>
    </row>
    <row r="12" spans="2:7" ht="12.75">
      <c r="B12" s="27" t="s">
        <v>154</v>
      </c>
      <c r="G12" s="34"/>
    </row>
    <row r="13" ht="12.75">
      <c r="B13" s="27" t="s">
        <v>27</v>
      </c>
    </row>
  </sheetData>
  <sheetProtection/>
  <mergeCells count="1">
    <mergeCell ref="B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showGridLines="0" zoomScalePageLayoutView="0" workbookViewId="0" topLeftCell="A1">
      <selection activeCell="B2" sqref="B2:B3"/>
    </sheetView>
  </sheetViews>
  <sheetFormatPr defaultColWidth="11.421875" defaultRowHeight="15"/>
  <sheetData>
    <row r="2" ht="15">
      <c r="B2" s="15" t="s">
        <v>26</v>
      </c>
    </row>
    <row r="3" ht="15">
      <c r="B3" s="15" t="s">
        <v>25</v>
      </c>
    </row>
    <row r="4" spans="2:10" s="7" customFormat="1" ht="16.5">
      <c r="B4" s="6"/>
      <c r="C4" s="47" t="s">
        <v>22</v>
      </c>
      <c r="D4" s="47"/>
      <c r="E4" s="47"/>
      <c r="F4" s="47"/>
      <c r="G4" s="47" t="s">
        <v>23</v>
      </c>
      <c r="H4" s="47"/>
      <c r="I4" s="47"/>
      <c r="J4" s="47"/>
    </row>
    <row r="5" spans="2:10" s="7" customFormat="1" ht="26.25">
      <c r="B5" s="6"/>
      <c r="C5" s="8" t="s">
        <v>0</v>
      </c>
      <c r="D5" s="8" t="s">
        <v>24</v>
      </c>
      <c r="E5" s="8" t="s">
        <v>2</v>
      </c>
      <c r="F5" s="8" t="s">
        <v>3</v>
      </c>
      <c r="G5" s="8" t="s">
        <v>0</v>
      </c>
      <c r="H5" s="8" t="s">
        <v>24</v>
      </c>
      <c r="I5" s="8" t="s">
        <v>2</v>
      </c>
      <c r="J5" s="8" t="s">
        <v>3</v>
      </c>
    </row>
    <row r="6" spans="2:10" ht="51">
      <c r="B6" s="1" t="s">
        <v>4</v>
      </c>
      <c r="C6" s="2">
        <v>2830</v>
      </c>
      <c r="D6" s="2">
        <v>4460</v>
      </c>
      <c r="E6" s="2">
        <v>5790</v>
      </c>
      <c r="F6" s="2">
        <v>7730</v>
      </c>
      <c r="G6" s="2">
        <v>2510</v>
      </c>
      <c r="H6" s="2">
        <v>4230</v>
      </c>
      <c r="I6" s="2">
        <v>4560</v>
      </c>
      <c r="J6" s="2">
        <v>6200</v>
      </c>
    </row>
    <row r="7" spans="2:10" ht="38.25">
      <c r="B7" s="1" t="s">
        <v>5</v>
      </c>
      <c r="C7" s="2">
        <v>1210</v>
      </c>
      <c r="D7" s="2">
        <v>1480</v>
      </c>
      <c r="E7" s="2">
        <v>1460</v>
      </c>
      <c r="F7" s="2">
        <v>1350</v>
      </c>
      <c r="G7" s="2">
        <v>1190</v>
      </c>
      <c r="H7" s="2">
        <v>1410</v>
      </c>
      <c r="I7" s="2">
        <v>1880</v>
      </c>
      <c r="J7" s="2">
        <v>1730</v>
      </c>
    </row>
    <row r="8" spans="2:10" ht="51">
      <c r="B8" s="1" t="s">
        <v>6</v>
      </c>
      <c r="C8" s="2">
        <v>1380</v>
      </c>
      <c r="D8" s="2">
        <v>1970</v>
      </c>
      <c r="E8" s="2">
        <v>2050</v>
      </c>
      <c r="F8" s="2">
        <v>3030</v>
      </c>
      <c r="G8" s="2">
        <v>1210</v>
      </c>
      <c r="H8" s="2">
        <v>1870</v>
      </c>
      <c r="I8" s="2">
        <v>1980</v>
      </c>
      <c r="J8" s="2">
        <v>2620</v>
      </c>
    </row>
    <row r="9" spans="2:10" ht="38.25">
      <c r="B9" s="1" t="s">
        <v>8</v>
      </c>
      <c r="C9" s="2">
        <v>1890</v>
      </c>
      <c r="D9" s="2">
        <v>3090</v>
      </c>
      <c r="E9" s="2">
        <v>3280</v>
      </c>
      <c r="F9" s="2">
        <v>3690</v>
      </c>
      <c r="G9" s="2">
        <v>5180</v>
      </c>
      <c r="H9" s="2">
        <v>5520</v>
      </c>
      <c r="I9" s="2">
        <v>7350</v>
      </c>
      <c r="J9" s="2">
        <v>6940</v>
      </c>
    </row>
    <row r="10" spans="2:10" ht="38.25">
      <c r="B10" s="1" t="s">
        <v>9</v>
      </c>
      <c r="C10" s="2">
        <v>2090</v>
      </c>
      <c r="D10" s="2">
        <v>1650</v>
      </c>
      <c r="E10" s="2">
        <v>3870</v>
      </c>
      <c r="F10" s="2">
        <v>3780</v>
      </c>
      <c r="G10" s="3">
        <v>970</v>
      </c>
      <c r="H10" s="2">
        <v>1430</v>
      </c>
      <c r="I10" s="2">
        <v>1940</v>
      </c>
      <c r="J10" s="2">
        <v>2180</v>
      </c>
    </row>
    <row r="11" spans="2:10" ht="15">
      <c r="B11" s="1" t="s">
        <v>10</v>
      </c>
      <c r="C11" s="3">
        <v>400</v>
      </c>
      <c r="D11" s="3">
        <v>810</v>
      </c>
      <c r="E11" s="3">
        <v>700</v>
      </c>
      <c r="F11" s="3">
        <v>870</v>
      </c>
      <c r="G11" s="3">
        <v>350</v>
      </c>
      <c r="H11" s="3">
        <v>650</v>
      </c>
      <c r="I11" s="3">
        <v>540</v>
      </c>
      <c r="J11" s="3">
        <v>760</v>
      </c>
    </row>
    <row r="12" spans="2:10" ht="15">
      <c r="B12" s="1" t="s">
        <v>11</v>
      </c>
      <c r="C12" s="2">
        <v>5410</v>
      </c>
      <c r="D12" s="2">
        <v>5350</v>
      </c>
      <c r="E12" s="2">
        <v>8400</v>
      </c>
      <c r="F12" s="2">
        <v>9260</v>
      </c>
      <c r="G12" s="2">
        <v>3810</v>
      </c>
      <c r="H12" s="2">
        <v>3620</v>
      </c>
      <c r="I12" s="2">
        <v>7510</v>
      </c>
      <c r="J12" s="2">
        <v>6610</v>
      </c>
    </row>
    <row r="13" spans="2:10" ht="15">
      <c r="B13" s="1" t="s">
        <v>12</v>
      </c>
      <c r="C13" s="3">
        <v>900</v>
      </c>
      <c r="D13" s="2">
        <v>1270</v>
      </c>
      <c r="E13" s="2">
        <v>1210</v>
      </c>
      <c r="F13" s="2">
        <v>1320</v>
      </c>
      <c r="G13" s="3">
        <v>880</v>
      </c>
      <c r="H13" s="2">
        <v>1100</v>
      </c>
      <c r="I13" s="2">
        <v>1450</v>
      </c>
      <c r="J13" s="2">
        <v>1360</v>
      </c>
    </row>
    <row r="14" spans="2:10" ht="15">
      <c r="B14" s="1" t="s">
        <v>13</v>
      </c>
      <c r="C14" s="2">
        <v>2850</v>
      </c>
      <c r="D14" s="2">
        <v>5240</v>
      </c>
      <c r="E14" s="2">
        <v>4440</v>
      </c>
      <c r="F14" s="2">
        <v>5420</v>
      </c>
      <c r="G14" s="2">
        <v>2280</v>
      </c>
      <c r="H14" s="2">
        <v>2700</v>
      </c>
      <c r="I14" s="2">
        <v>3470</v>
      </c>
      <c r="J14" s="2">
        <v>3840</v>
      </c>
    </row>
    <row r="15" spans="2:10" ht="15">
      <c r="B15" s="1" t="s">
        <v>14</v>
      </c>
      <c r="C15" s="3">
        <v>10</v>
      </c>
      <c r="D15" s="3">
        <v>320</v>
      </c>
      <c r="E15" s="3">
        <v>70</v>
      </c>
      <c r="F15" s="3">
        <v>320</v>
      </c>
      <c r="G15" s="3">
        <v>50</v>
      </c>
      <c r="H15" s="3">
        <v>240</v>
      </c>
      <c r="I15" s="3">
        <v>90</v>
      </c>
      <c r="J15" s="3">
        <v>250</v>
      </c>
    </row>
    <row r="16" spans="2:10" ht="25.5">
      <c r="B16" s="1" t="s">
        <v>15</v>
      </c>
      <c r="C16" s="2">
        <v>2340</v>
      </c>
      <c r="D16" s="2">
        <v>2440</v>
      </c>
      <c r="E16" s="2">
        <v>3930</v>
      </c>
      <c r="F16" s="2">
        <v>4440</v>
      </c>
      <c r="G16" s="2">
        <v>1930</v>
      </c>
      <c r="H16" s="2">
        <v>1800</v>
      </c>
      <c r="I16" s="2">
        <v>3020</v>
      </c>
      <c r="J16" s="2">
        <v>2430</v>
      </c>
    </row>
    <row r="17" spans="2:10" ht="25.5">
      <c r="B17" s="1" t="s">
        <v>16</v>
      </c>
      <c r="C17" s="2">
        <v>3090</v>
      </c>
      <c r="D17" s="2">
        <v>4460</v>
      </c>
      <c r="E17" s="2">
        <v>4630</v>
      </c>
      <c r="F17" s="2">
        <v>9130</v>
      </c>
      <c r="G17" s="2">
        <v>1580</v>
      </c>
      <c r="H17" s="2">
        <v>2540</v>
      </c>
      <c r="I17" s="2">
        <v>3370</v>
      </c>
      <c r="J17" s="2">
        <v>5800</v>
      </c>
    </row>
    <row r="18" spans="2:10" s="7" customFormat="1" ht="15">
      <c r="B18" s="9" t="s">
        <v>17</v>
      </c>
      <c r="C18" s="10">
        <v>24400</v>
      </c>
      <c r="D18" s="10">
        <v>32540</v>
      </c>
      <c r="E18" s="10">
        <v>39830</v>
      </c>
      <c r="F18" s="10">
        <v>50340</v>
      </c>
      <c r="G18" s="10">
        <v>21940</v>
      </c>
      <c r="H18" s="10">
        <v>27110</v>
      </c>
      <c r="I18" s="10">
        <v>37160</v>
      </c>
      <c r="J18" s="10">
        <v>40720</v>
      </c>
    </row>
    <row r="19" ht="15">
      <c r="B19" s="5" t="s">
        <v>31</v>
      </c>
    </row>
    <row r="20" ht="15">
      <c r="B20" s="5" t="s">
        <v>20</v>
      </c>
    </row>
    <row r="21" ht="15">
      <c r="B21" s="5" t="s">
        <v>27</v>
      </c>
    </row>
  </sheetData>
  <sheetProtection/>
  <mergeCells count="2"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showGridLines="0" zoomScalePageLayoutView="0" workbookViewId="0" topLeftCell="A1">
      <selection activeCell="B2" sqref="B2"/>
    </sheetView>
  </sheetViews>
  <sheetFormatPr defaultColWidth="11.421875" defaultRowHeight="15"/>
  <sheetData>
    <row r="2" ht="15">
      <c r="B2" s="15" t="s">
        <v>28</v>
      </c>
    </row>
    <row r="3" ht="15">
      <c r="B3" s="14" t="s">
        <v>29</v>
      </c>
    </row>
    <row r="4" spans="2:10" s="7" customFormat="1" ht="15">
      <c r="B4" s="48"/>
      <c r="C4" s="49" t="s">
        <v>22</v>
      </c>
      <c r="D4" s="49"/>
      <c r="E4" s="49"/>
      <c r="F4" s="49"/>
      <c r="G4" s="49" t="s">
        <v>23</v>
      </c>
      <c r="H4" s="49"/>
      <c r="I4" s="49"/>
      <c r="J4" s="49"/>
    </row>
    <row r="5" spans="2:10" s="7" customFormat="1" ht="25.5">
      <c r="B5" s="48"/>
      <c r="C5" s="8" t="s">
        <v>0</v>
      </c>
      <c r="D5" s="8" t="s">
        <v>24</v>
      </c>
      <c r="E5" s="8" t="s">
        <v>2</v>
      </c>
      <c r="F5" s="8" t="s">
        <v>3</v>
      </c>
      <c r="G5" s="8" t="s">
        <v>0</v>
      </c>
      <c r="H5" s="8" t="s">
        <v>24</v>
      </c>
      <c r="I5" s="8" t="s">
        <v>2</v>
      </c>
      <c r="J5" s="8" t="s">
        <v>3</v>
      </c>
    </row>
    <row r="6" spans="2:10" ht="51">
      <c r="B6" s="1" t="s">
        <v>4</v>
      </c>
      <c r="C6" s="11">
        <v>-1.2</v>
      </c>
      <c r="D6" s="11">
        <v>-0.6</v>
      </c>
      <c r="E6" s="11">
        <v>-0.7</v>
      </c>
      <c r="F6" s="11">
        <v>-0.1</v>
      </c>
      <c r="G6" s="11">
        <v>0.7</v>
      </c>
      <c r="H6" s="11">
        <v>0.1</v>
      </c>
      <c r="I6" s="11">
        <v>0.3</v>
      </c>
      <c r="J6" s="11">
        <v>1.5</v>
      </c>
    </row>
    <row r="7" spans="2:10" ht="38.25">
      <c r="B7" s="1" t="s">
        <v>5</v>
      </c>
      <c r="C7" s="11">
        <v>-0.5</v>
      </c>
      <c r="D7" s="11">
        <v>1.3</v>
      </c>
      <c r="E7" s="11">
        <v>-0.4</v>
      </c>
      <c r="F7" s="11">
        <v>-0.4</v>
      </c>
      <c r="G7" s="11">
        <v>0.5</v>
      </c>
      <c r="H7" s="11">
        <v>1.1</v>
      </c>
      <c r="I7" s="11">
        <v>-0.3</v>
      </c>
      <c r="J7" s="11">
        <v>0</v>
      </c>
    </row>
    <row r="8" spans="2:10" ht="51">
      <c r="B8" s="1" t="s">
        <v>6</v>
      </c>
      <c r="C8" s="11">
        <v>-0.4</v>
      </c>
      <c r="D8" s="11">
        <v>-1.4</v>
      </c>
      <c r="E8" s="11">
        <v>-2.2</v>
      </c>
      <c r="F8" s="11">
        <v>-1.7</v>
      </c>
      <c r="G8" s="11">
        <v>-0.5</v>
      </c>
      <c r="H8" s="11">
        <v>-1.9</v>
      </c>
      <c r="I8" s="11">
        <v>-1.2</v>
      </c>
      <c r="J8" s="11">
        <v>-0.9</v>
      </c>
    </row>
    <row r="9" spans="2:10" ht="38.25">
      <c r="B9" s="1" t="s">
        <v>8</v>
      </c>
      <c r="C9" s="11">
        <v>-3.1</v>
      </c>
      <c r="D9" s="11">
        <v>-3.4</v>
      </c>
      <c r="E9" s="11">
        <v>-1.6</v>
      </c>
      <c r="F9" s="11">
        <v>-2.2</v>
      </c>
      <c r="G9" s="11">
        <v>5.1</v>
      </c>
      <c r="H9" s="11">
        <v>5.1</v>
      </c>
      <c r="I9" s="11">
        <v>5</v>
      </c>
      <c r="J9" s="11">
        <v>2.6</v>
      </c>
    </row>
    <row r="10" spans="2:10" ht="38.25">
      <c r="B10" s="1" t="s">
        <v>9</v>
      </c>
      <c r="C10" s="11">
        <v>2.8</v>
      </c>
      <c r="D10" s="11">
        <v>-3.6</v>
      </c>
      <c r="E10" s="11">
        <v>0.7</v>
      </c>
      <c r="F10" s="11">
        <v>-0.1</v>
      </c>
      <c r="G10" s="11">
        <v>-0.7</v>
      </c>
      <c r="H10" s="11">
        <v>-0.6</v>
      </c>
      <c r="I10" s="11">
        <v>-0.6</v>
      </c>
      <c r="J10" s="11">
        <v>0.2</v>
      </c>
    </row>
    <row r="11" spans="2:10" ht="15">
      <c r="B11" s="1" t="s">
        <v>11</v>
      </c>
      <c r="C11" s="11">
        <v>1.2</v>
      </c>
      <c r="D11" s="11">
        <v>5.1</v>
      </c>
      <c r="E11" s="11">
        <v>0.8</v>
      </c>
      <c r="F11" s="11">
        <v>1.2</v>
      </c>
      <c r="G11" s="11">
        <v>-1.1</v>
      </c>
      <c r="H11" s="11">
        <v>2.2</v>
      </c>
      <c r="I11" s="11">
        <v>2.1</v>
      </c>
      <c r="J11" s="11">
        <v>-1</v>
      </c>
    </row>
    <row r="12" spans="2:10" ht="15">
      <c r="B12" s="1" t="s">
        <v>12</v>
      </c>
      <c r="C12" s="11">
        <v>0.5</v>
      </c>
      <c r="D12" s="11">
        <v>0.8</v>
      </c>
      <c r="E12" s="11">
        <v>0.4</v>
      </c>
      <c r="F12" s="11">
        <v>0.6</v>
      </c>
      <c r="G12" s="11">
        <v>0.2</v>
      </c>
      <c r="H12" s="11">
        <v>0.3</v>
      </c>
      <c r="I12" s="11">
        <v>0.9</v>
      </c>
      <c r="J12" s="11">
        <v>1</v>
      </c>
    </row>
    <row r="13" spans="2:10" ht="15">
      <c r="B13" s="1" t="s">
        <v>13</v>
      </c>
      <c r="C13" s="11">
        <v>-1.4</v>
      </c>
      <c r="D13" s="11">
        <v>1.5</v>
      </c>
      <c r="E13" s="11">
        <v>0.9</v>
      </c>
      <c r="F13" s="11">
        <v>0.1</v>
      </c>
      <c r="G13" s="11">
        <v>-0.1</v>
      </c>
      <c r="H13" s="11">
        <v>0.4</v>
      </c>
      <c r="I13" s="11">
        <v>-0.8</v>
      </c>
      <c r="J13" s="11">
        <v>-0.1</v>
      </c>
    </row>
    <row r="14" spans="2:10" ht="15">
      <c r="B14" s="1" t="s">
        <v>14</v>
      </c>
      <c r="C14" s="11">
        <v>0</v>
      </c>
      <c r="D14" s="11">
        <v>-0.1</v>
      </c>
      <c r="E14" s="11">
        <v>0.1</v>
      </c>
      <c r="F14" s="11">
        <v>-0.1</v>
      </c>
      <c r="G14" s="11">
        <v>0</v>
      </c>
      <c r="H14" s="11">
        <v>-0.2</v>
      </c>
      <c r="I14" s="11">
        <v>-0.2</v>
      </c>
      <c r="J14" s="11">
        <v>0.1</v>
      </c>
    </row>
    <row r="15" spans="2:10" ht="25.5">
      <c r="B15" s="1" t="s">
        <v>15</v>
      </c>
      <c r="C15" s="11">
        <v>-1.6</v>
      </c>
      <c r="D15" s="11">
        <v>-1.5</v>
      </c>
      <c r="E15" s="11">
        <v>0.8</v>
      </c>
      <c r="F15" s="11">
        <v>-0.5</v>
      </c>
      <c r="G15" s="11">
        <v>-1.7</v>
      </c>
      <c r="H15" s="11">
        <v>-0.9</v>
      </c>
      <c r="I15" s="11">
        <v>-2.6</v>
      </c>
      <c r="J15" s="11">
        <v>-1.7</v>
      </c>
    </row>
    <row r="16" spans="2:10" ht="25.5">
      <c r="B16" s="1" t="s">
        <v>16</v>
      </c>
      <c r="C16" s="11">
        <v>3.7</v>
      </c>
      <c r="D16" s="11">
        <v>1.8</v>
      </c>
      <c r="E16" s="11">
        <v>1.2</v>
      </c>
      <c r="F16" s="11">
        <v>3.3</v>
      </c>
      <c r="G16" s="11">
        <v>-2.4</v>
      </c>
      <c r="H16" s="11">
        <v>-5.7</v>
      </c>
      <c r="I16" s="11">
        <v>-2.8</v>
      </c>
      <c r="J16" s="11">
        <v>-1.6</v>
      </c>
    </row>
    <row r="17" ht="15">
      <c r="B17" s="5" t="s">
        <v>32</v>
      </c>
    </row>
    <row r="18" ht="15">
      <c r="B18" s="5" t="s">
        <v>20</v>
      </c>
    </row>
    <row r="19" ht="15">
      <c r="B19" s="5" t="s">
        <v>33</v>
      </c>
    </row>
  </sheetData>
  <sheetProtection/>
  <mergeCells count="3">
    <mergeCell ref="B4:B5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PageLayoutView="0" workbookViewId="0" topLeftCell="A1">
      <selection activeCell="B2" sqref="B2"/>
    </sheetView>
  </sheetViews>
  <sheetFormatPr defaultColWidth="11.421875" defaultRowHeight="15"/>
  <sheetData>
    <row r="2" ht="15">
      <c r="B2" s="15" t="s">
        <v>37</v>
      </c>
    </row>
    <row r="3" ht="15">
      <c r="B3" s="15" t="s">
        <v>38</v>
      </c>
    </row>
    <row r="4" spans="2:8" s="7" customFormat="1" ht="16.5">
      <c r="B4" s="6"/>
      <c r="C4" s="49" t="s">
        <v>22</v>
      </c>
      <c r="D4" s="49"/>
      <c r="E4" s="49"/>
      <c r="F4" s="49" t="s">
        <v>23</v>
      </c>
      <c r="G4" s="49"/>
      <c r="H4" s="49"/>
    </row>
    <row r="5" spans="2:8" s="7" customFormat="1" ht="26.25">
      <c r="B5" s="6"/>
      <c r="C5" s="8" t="s">
        <v>34</v>
      </c>
      <c r="D5" s="8" t="s">
        <v>35</v>
      </c>
      <c r="E5" s="8" t="s">
        <v>36</v>
      </c>
      <c r="F5" s="8" t="s">
        <v>34</v>
      </c>
      <c r="G5" s="8" t="s">
        <v>35</v>
      </c>
      <c r="H5" s="8" t="s">
        <v>36</v>
      </c>
    </row>
    <row r="6" spans="2:8" ht="51">
      <c r="B6" s="1" t="s">
        <v>4</v>
      </c>
      <c r="C6" s="2">
        <v>7060</v>
      </c>
      <c r="D6" s="2">
        <v>7810</v>
      </c>
      <c r="E6" s="2">
        <v>8610</v>
      </c>
      <c r="F6" s="2">
        <v>5480</v>
      </c>
      <c r="G6" s="2">
        <v>6660</v>
      </c>
      <c r="H6" s="2">
        <v>6800</v>
      </c>
    </row>
    <row r="7" spans="2:8" ht="38.25">
      <c r="B7" s="1" t="s">
        <v>5</v>
      </c>
      <c r="C7" s="2">
        <v>1340</v>
      </c>
      <c r="D7" s="2">
        <v>1330</v>
      </c>
      <c r="E7" s="2">
        <v>1290</v>
      </c>
      <c r="F7" s="2">
        <v>1800</v>
      </c>
      <c r="G7" s="2">
        <v>1670</v>
      </c>
      <c r="H7" s="2">
        <v>1740</v>
      </c>
    </row>
    <row r="8" spans="2:8" ht="51">
      <c r="B8" s="1" t="s">
        <v>6</v>
      </c>
      <c r="C8" s="2">
        <v>2930</v>
      </c>
      <c r="D8" s="2">
        <v>3130</v>
      </c>
      <c r="E8" s="2">
        <v>2760</v>
      </c>
      <c r="F8" s="2">
        <v>2390</v>
      </c>
      <c r="G8" s="2">
        <v>2640</v>
      </c>
      <c r="H8" s="2">
        <v>2990</v>
      </c>
    </row>
    <row r="9" spans="2:8" ht="38.25">
      <c r="B9" s="1" t="s">
        <v>8</v>
      </c>
      <c r="C9" s="2">
        <v>3190</v>
      </c>
      <c r="D9" s="2">
        <v>3800</v>
      </c>
      <c r="E9" s="2">
        <v>4080</v>
      </c>
      <c r="F9" s="2">
        <v>6920</v>
      </c>
      <c r="G9" s="2">
        <v>7300</v>
      </c>
      <c r="H9" s="2">
        <v>6200</v>
      </c>
    </row>
    <row r="10" spans="2:8" ht="38.25">
      <c r="B10" s="1" t="s">
        <v>9</v>
      </c>
      <c r="C10" s="2">
        <v>3650</v>
      </c>
      <c r="D10" s="2">
        <v>3890</v>
      </c>
      <c r="E10" s="2">
        <v>3640</v>
      </c>
      <c r="F10" s="2">
        <v>1720</v>
      </c>
      <c r="G10" s="2">
        <v>2680</v>
      </c>
      <c r="H10" s="2">
        <v>2270</v>
      </c>
    </row>
    <row r="11" spans="2:8" ht="15">
      <c r="B11" s="1" t="s">
        <v>10</v>
      </c>
      <c r="C11" s="3">
        <v>860</v>
      </c>
      <c r="D11" s="3">
        <v>860</v>
      </c>
      <c r="E11" s="3">
        <v>960</v>
      </c>
      <c r="F11" s="3">
        <v>680</v>
      </c>
      <c r="G11" s="3">
        <v>770</v>
      </c>
      <c r="H11" s="3">
        <v>840</v>
      </c>
    </row>
    <row r="12" spans="2:8" ht="15">
      <c r="B12" s="1" t="s">
        <v>11</v>
      </c>
      <c r="C12" s="2">
        <v>9010</v>
      </c>
      <c r="D12" s="2">
        <v>9380</v>
      </c>
      <c r="E12" s="2">
        <v>8970</v>
      </c>
      <c r="F12" s="3">
        <v>6030</v>
      </c>
      <c r="G12" s="2">
        <v>7150</v>
      </c>
      <c r="H12" s="2">
        <v>6560</v>
      </c>
    </row>
    <row r="13" spans="2:8" ht="15">
      <c r="B13" s="1" t="s">
        <v>12</v>
      </c>
      <c r="C13" s="2">
        <v>1400</v>
      </c>
      <c r="D13" s="2">
        <v>1280</v>
      </c>
      <c r="E13" s="2">
        <v>1240</v>
      </c>
      <c r="F13" s="2">
        <v>1300</v>
      </c>
      <c r="G13" s="2">
        <v>1370</v>
      </c>
      <c r="H13" s="2">
        <v>1380</v>
      </c>
    </row>
    <row r="14" spans="2:8" ht="15">
      <c r="B14" s="1" t="s">
        <v>13</v>
      </c>
      <c r="C14" s="2">
        <v>5510</v>
      </c>
      <c r="D14" s="2">
        <v>5320</v>
      </c>
      <c r="E14" s="2">
        <v>5300</v>
      </c>
      <c r="F14" s="2">
        <v>3520</v>
      </c>
      <c r="G14" s="2">
        <v>4210</v>
      </c>
      <c r="H14" s="2">
        <v>3980</v>
      </c>
    </row>
    <row r="15" spans="2:8" ht="15">
      <c r="B15" s="1" t="s">
        <v>14</v>
      </c>
      <c r="C15" s="3">
        <v>150</v>
      </c>
      <c r="D15" s="3">
        <v>380</v>
      </c>
      <c r="E15" s="3">
        <v>420</v>
      </c>
      <c r="F15" s="3">
        <v>80</v>
      </c>
      <c r="G15" s="3">
        <v>310</v>
      </c>
      <c r="H15" s="3">
        <v>380</v>
      </c>
    </row>
    <row r="16" spans="2:8" ht="25.5">
      <c r="B16" s="1" t="s">
        <v>15</v>
      </c>
      <c r="C16" s="2">
        <v>3970</v>
      </c>
      <c r="D16" s="2">
        <v>4700</v>
      </c>
      <c r="E16" s="2">
        <v>4450</v>
      </c>
      <c r="F16" s="2">
        <v>2240</v>
      </c>
      <c r="G16" s="2">
        <v>2620</v>
      </c>
      <c r="H16" s="2">
        <v>2540</v>
      </c>
    </row>
    <row r="17" spans="2:8" ht="25.5">
      <c r="B17" s="1" t="s">
        <v>16</v>
      </c>
      <c r="C17" s="2">
        <v>9940</v>
      </c>
      <c r="D17" s="2">
        <v>8780</v>
      </c>
      <c r="E17" s="2">
        <v>8730</v>
      </c>
      <c r="F17" s="2">
        <v>6420</v>
      </c>
      <c r="G17" s="2">
        <v>6110</v>
      </c>
      <c r="H17" s="2">
        <v>4080</v>
      </c>
    </row>
    <row r="18" spans="2:8" s="7" customFormat="1" ht="15">
      <c r="B18" s="9" t="s">
        <v>17</v>
      </c>
      <c r="C18" s="10">
        <v>49010</v>
      </c>
      <c r="D18" s="10">
        <v>50660</v>
      </c>
      <c r="E18" s="10">
        <v>50450</v>
      </c>
      <c r="F18" s="10">
        <v>38580</v>
      </c>
      <c r="G18" s="10">
        <v>43490</v>
      </c>
      <c r="H18" s="10">
        <v>39760</v>
      </c>
    </row>
    <row r="19" ht="15">
      <c r="B19" s="5" t="s">
        <v>39</v>
      </c>
    </row>
    <row r="20" ht="15">
      <c r="B20" s="5" t="s">
        <v>20</v>
      </c>
    </row>
    <row r="21" ht="15">
      <c r="B21" s="5" t="s">
        <v>27</v>
      </c>
    </row>
  </sheetData>
  <sheetProtection/>
  <mergeCells count="2"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2"/>
  <sheetViews>
    <sheetView showGridLines="0" zoomScalePageLayoutView="0" workbookViewId="0" topLeftCell="A1">
      <selection activeCell="B2" sqref="B2"/>
    </sheetView>
  </sheetViews>
  <sheetFormatPr defaultColWidth="11.421875" defaultRowHeight="15"/>
  <sheetData>
    <row r="2" ht="15">
      <c r="B2" s="15" t="s">
        <v>46</v>
      </c>
    </row>
    <row r="3" ht="15">
      <c r="B3" s="15" t="s">
        <v>45</v>
      </c>
    </row>
    <row r="4" spans="2:4" s="7" customFormat="1" ht="25.5">
      <c r="B4" s="48"/>
      <c r="C4" s="16" t="s">
        <v>40</v>
      </c>
      <c r="D4" s="16" t="s">
        <v>42</v>
      </c>
    </row>
    <row r="5" spans="2:4" s="7" customFormat="1" ht="15">
      <c r="B5" s="48"/>
      <c r="C5" s="17" t="s">
        <v>41</v>
      </c>
      <c r="D5" s="17" t="s">
        <v>43</v>
      </c>
    </row>
    <row r="6" spans="2:4" ht="51">
      <c r="B6" s="1" t="s">
        <v>4</v>
      </c>
      <c r="C6" s="2">
        <v>6140</v>
      </c>
      <c r="D6" s="2">
        <v>7700</v>
      </c>
    </row>
    <row r="7" spans="2:4" ht="38.25">
      <c r="B7" s="1" t="s">
        <v>5</v>
      </c>
      <c r="C7" s="3">
        <v>900</v>
      </c>
      <c r="D7" s="2">
        <v>2200</v>
      </c>
    </row>
    <row r="8" spans="2:4" ht="51">
      <c r="B8" s="1" t="s">
        <v>6</v>
      </c>
      <c r="C8" s="2">
        <v>3060</v>
      </c>
      <c r="D8" s="2">
        <v>2690</v>
      </c>
    </row>
    <row r="9" spans="2:4" ht="38.25">
      <c r="B9" s="1" t="s">
        <v>8</v>
      </c>
      <c r="C9" s="2">
        <v>2760</v>
      </c>
      <c r="D9" s="2">
        <v>3900</v>
      </c>
    </row>
    <row r="10" spans="2:4" ht="38.25">
      <c r="B10" s="1" t="s">
        <v>9</v>
      </c>
      <c r="C10" s="2">
        <v>3350</v>
      </c>
      <c r="D10" s="2">
        <v>4580</v>
      </c>
    </row>
    <row r="11" spans="2:4" ht="15">
      <c r="B11" s="1" t="s">
        <v>10</v>
      </c>
      <c r="C11" s="3">
        <v>970</v>
      </c>
      <c r="D11" s="3">
        <v>950</v>
      </c>
    </row>
    <row r="12" spans="2:4" ht="15">
      <c r="B12" s="1" t="s">
        <v>11</v>
      </c>
      <c r="C12" s="2">
        <v>8170</v>
      </c>
      <c r="D12" s="2">
        <v>8810</v>
      </c>
    </row>
    <row r="13" spans="2:4" ht="15">
      <c r="B13" s="1" t="s">
        <v>12</v>
      </c>
      <c r="C13" s="2">
        <v>1430</v>
      </c>
      <c r="D13" s="2">
        <v>1410</v>
      </c>
    </row>
    <row r="14" spans="2:4" ht="15">
      <c r="B14" s="1" t="s">
        <v>13</v>
      </c>
      <c r="C14" s="2">
        <v>4550</v>
      </c>
      <c r="D14" s="2">
        <v>7240</v>
      </c>
    </row>
    <row r="15" spans="2:4" ht="15">
      <c r="B15" s="1" t="s">
        <v>14</v>
      </c>
      <c r="C15" s="3">
        <v>30</v>
      </c>
      <c r="D15" s="3">
        <v>240</v>
      </c>
    </row>
    <row r="16" spans="2:4" ht="25.5">
      <c r="B16" s="1" t="s">
        <v>15</v>
      </c>
      <c r="C16" s="2">
        <v>3220</v>
      </c>
      <c r="D16" s="2">
        <v>4480</v>
      </c>
    </row>
    <row r="17" spans="2:4" ht="25.5">
      <c r="B17" s="1" t="s">
        <v>16</v>
      </c>
      <c r="C17" s="2">
        <v>14490</v>
      </c>
      <c r="D17" s="2">
        <v>6350</v>
      </c>
    </row>
    <row r="18" spans="2:4" s="7" customFormat="1" ht="15">
      <c r="B18" s="9" t="s">
        <v>44</v>
      </c>
      <c r="C18" s="10">
        <v>49070</v>
      </c>
      <c r="D18" s="10">
        <v>50550</v>
      </c>
    </row>
    <row r="19" ht="15">
      <c r="B19" s="5" t="s">
        <v>47</v>
      </c>
    </row>
    <row r="20" ht="15">
      <c r="B20" s="5" t="s">
        <v>48</v>
      </c>
    </row>
    <row r="21" ht="15">
      <c r="B21" s="5" t="s">
        <v>20</v>
      </c>
    </row>
    <row r="22" ht="15">
      <c r="B22" s="5" t="s">
        <v>27</v>
      </c>
    </row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8"/>
  <sheetViews>
    <sheetView showGridLines="0" zoomScalePageLayoutView="0" workbookViewId="0" topLeftCell="A10">
      <selection activeCell="F10" sqref="F10"/>
    </sheetView>
  </sheetViews>
  <sheetFormatPr defaultColWidth="11.421875" defaultRowHeight="15"/>
  <sheetData>
    <row r="2" spans="2:3" ht="15">
      <c r="B2" s="15" t="s">
        <v>62</v>
      </c>
      <c r="C2" s="19"/>
    </row>
    <row r="3" spans="2:8" ht="25.5" customHeight="1">
      <c r="B3" s="50" t="s">
        <v>63</v>
      </c>
      <c r="C3" s="51"/>
      <c r="D3" s="51"/>
      <c r="E3" s="51"/>
      <c r="F3" s="51"/>
      <c r="G3" s="51"/>
      <c r="H3" s="51"/>
    </row>
    <row r="4" spans="2:4" s="7" customFormat="1" ht="25.5">
      <c r="B4" s="48"/>
      <c r="C4" s="47" t="s">
        <v>22</v>
      </c>
      <c r="D4" s="16" t="s">
        <v>49</v>
      </c>
    </row>
    <row r="5" spans="2:4" s="7" customFormat="1" ht="25.5">
      <c r="B5" s="48"/>
      <c r="C5" s="47"/>
      <c r="D5" s="17" t="s">
        <v>50</v>
      </c>
    </row>
    <row r="6" spans="2:4" ht="38.25">
      <c r="B6" s="1" t="s">
        <v>51</v>
      </c>
      <c r="C6" s="2">
        <v>1170</v>
      </c>
      <c r="D6" s="2">
        <v>1020</v>
      </c>
    </row>
    <row r="7" spans="2:4" ht="51">
      <c r="B7" s="1" t="s">
        <v>52</v>
      </c>
      <c r="C7" s="3">
        <v>220</v>
      </c>
      <c r="D7" s="3">
        <v>60</v>
      </c>
    </row>
    <row r="8" spans="2:4" ht="15">
      <c r="B8" s="1" t="s">
        <v>53</v>
      </c>
      <c r="C8" s="2">
        <v>8450</v>
      </c>
      <c r="D8" s="2">
        <v>5070</v>
      </c>
    </row>
    <row r="9" spans="2:4" ht="25.5">
      <c r="B9" s="1" t="s">
        <v>54</v>
      </c>
      <c r="C9" s="3">
        <v>340</v>
      </c>
      <c r="D9" s="3">
        <v>450</v>
      </c>
    </row>
    <row r="10" spans="2:4" ht="63.75">
      <c r="B10" s="1" t="s">
        <v>55</v>
      </c>
      <c r="C10" s="3">
        <v>100</v>
      </c>
      <c r="D10" s="3">
        <v>50</v>
      </c>
    </row>
    <row r="11" spans="2:4" ht="15">
      <c r="B11" s="1" t="s">
        <v>56</v>
      </c>
      <c r="C11" s="3">
        <v>580</v>
      </c>
      <c r="D11" s="3">
        <v>610</v>
      </c>
    </row>
    <row r="12" spans="2:4" s="7" customFormat="1" ht="38.25">
      <c r="B12" s="9" t="s">
        <v>57</v>
      </c>
      <c r="C12" s="10">
        <v>10860</v>
      </c>
      <c r="D12" s="10">
        <v>7260</v>
      </c>
    </row>
    <row r="13" spans="2:4" ht="76.5">
      <c r="B13" s="1" t="s">
        <v>58</v>
      </c>
      <c r="C13" s="2">
        <v>48820</v>
      </c>
      <c r="D13" s="2">
        <v>41310</v>
      </c>
    </row>
    <row r="14" spans="2:4" s="7" customFormat="1" ht="63.75">
      <c r="B14" s="9" t="s">
        <v>59</v>
      </c>
      <c r="C14" s="18" t="s">
        <v>60</v>
      </c>
      <c r="D14" s="18" t="s">
        <v>61</v>
      </c>
    </row>
    <row r="15" ht="15">
      <c r="B15" s="5" t="s">
        <v>64</v>
      </c>
    </row>
    <row r="16" spans="2:10" ht="27" customHeight="1">
      <c r="B16" s="52" t="s">
        <v>65</v>
      </c>
      <c r="C16" s="51"/>
      <c r="D16" s="51"/>
      <c r="E16" s="51"/>
      <c r="F16" s="51"/>
      <c r="G16" s="51"/>
      <c r="H16" s="51"/>
      <c r="I16" s="51"/>
      <c r="J16" s="51"/>
    </row>
    <row r="17" ht="15">
      <c r="B17" s="5" t="s">
        <v>66</v>
      </c>
    </row>
    <row r="18" ht="15">
      <c r="B18" s="5" t="s">
        <v>27</v>
      </c>
    </row>
  </sheetData>
  <sheetProtection/>
  <mergeCells count="4">
    <mergeCell ref="B4:B5"/>
    <mergeCell ref="C4:C5"/>
    <mergeCell ref="B3:H3"/>
    <mergeCell ref="B16:J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2"/>
  <sheetViews>
    <sheetView showGridLines="0" zoomScalePageLayoutView="0" workbookViewId="0" topLeftCell="A13">
      <selection activeCell="H25" sqref="H25"/>
    </sheetView>
  </sheetViews>
  <sheetFormatPr defaultColWidth="11.421875" defaultRowHeight="15"/>
  <cols>
    <col min="3" max="3" width="12.28125" style="0" customWidth="1"/>
    <col min="4" max="4" width="13.8515625" style="0" customWidth="1"/>
  </cols>
  <sheetData>
    <row r="2" spans="2:8" ht="15">
      <c r="B2" s="15" t="s">
        <v>84</v>
      </c>
      <c r="C2" s="15"/>
      <c r="D2" s="15"/>
      <c r="E2" s="15"/>
      <c r="F2" s="15"/>
      <c r="G2" s="15"/>
      <c r="H2" s="15"/>
    </row>
    <row r="3" spans="2:8" ht="27" customHeight="1">
      <c r="B3" s="50" t="s">
        <v>85</v>
      </c>
      <c r="C3" s="50"/>
      <c r="D3" s="50"/>
      <c r="E3" s="50"/>
      <c r="F3" s="50"/>
      <c r="G3" s="50"/>
      <c r="H3" s="50"/>
    </row>
    <row r="4" spans="2:5" s="7" customFormat="1" ht="63.75">
      <c r="B4" s="48"/>
      <c r="C4" s="53" t="s">
        <v>67</v>
      </c>
      <c r="D4" s="53"/>
      <c r="E4" s="20" t="s">
        <v>69</v>
      </c>
    </row>
    <row r="5" spans="2:5" s="7" customFormat="1" ht="38.25">
      <c r="B5" s="48"/>
      <c r="C5" s="54" t="s">
        <v>68</v>
      </c>
      <c r="D5" s="54"/>
      <c r="E5" s="21" t="s">
        <v>70</v>
      </c>
    </row>
    <row r="6" spans="2:5" s="7" customFormat="1" ht="15">
      <c r="B6" s="48"/>
      <c r="C6" s="22" t="s">
        <v>71</v>
      </c>
      <c r="D6" s="22" t="s">
        <v>71</v>
      </c>
      <c r="E6" s="23"/>
    </row>
    <row r="7" spans="2:5" s="7" customFormat="1" ht="15">
      <c r="B7" s="48"/>
      <c r="C7" s="24" t="s">
        <v>72</v>
      </c>
      <c r="D7" s="24" t="s">
        <v>74</v>
      </c>
      <c r="E7" s="23"/>
    </row>
    <row r="8" spans="2:5" s="7" customFormat="1" ht="15">
      <c r="B8" s="48"/>
      <c r="C8" s="25" t="s">
        <v>73</v>
      </c>
      <c r="D8" s="25" t="s">
        <v>73</v>
      </c>
      <c r="E8" s="26"/>
    </row>
    <row r="9" spans="2:5" ht="38.25">
      <c r="B9" s="1" t="s">
        <v>51</v>
      </c>
      <c r="C9" s="2">
        <v>1050</v>
      </c>
      <c r="D9" s="2">
        <v>1510</v>
      </c>
      <c r="E9" s="2">
        <v>1160</v>
      </c>
    </row>
    <row r="10" spans="2:5" ht="63.75">
      <c r="B10" s="1" t="s">
        <v>75</v>
      </c>
      <c r="C10" s="3">
        <v>40</v>
      </c>
      <c r="D10" s="3">
        <v>90</v>
      </c>
      <c r="E10" s="3">
        <v>10</v>
      </c>
    </row>
    <row r="11" spans="2:5" ht="15">
      <c r="B11" s="1" t="s">
        <v>53</v>
      </c>
      <c r="C11" s="2">
        <v>2240</v>
      </c>
      <c r="D11" s="2">
        <v>6340</v>
      </c>
      <c r="E11" s="3">
        <v>770</v>
      </c>
    </row>
    <row r="12" spans="2:5" ht="25.5">
      <c r="B12" s="1" t="s">
        <v>54</v>
      </c>
      <c r="C12" s="3">
        <v>120</v>
      </c>
      <c r="D12" s="3">
        <v>150</v>
      </c>
      <c r="E12" s="3">
        <v>240</v>
      </c>
    </row>
    <row r="13" spans="2:5" ht="63.75">
      <c r="B13" s="1" t="s">
        <v>55</v>
      </c>
      <c r="C13" s="2">
        <v>1000</v>
      </c>
      <c r="D13" s="2">
        <v>1460</v>
      </c>
      <c r="E13" s="2">
        <v>1000</v>
      </c>
    </row>
    <row r="14" spans="2:5" ht="15">
      <c r="B14" s="1" t="s">
        <v>56</v>
      </c>
      <c r="C14" s="3">
        <v>530</v>
      </c>
      <c r="D14" s="3">
        <v>470</v>
      </c>
      <c r="E14" s="3">
        <v>330</v>
      </c>
    </row>
    <row r="15" spans="2:5" s="7" customFormat="1" ht="38.25">
      <c r="B15" s="9" t="s">
        <v>57</v>
      </c>
      <c r="C15" s="10">
        <v>4980</v>
      </c>
      <c r="D15" s="10">
        <v>10020</v>
      </c>
      <c r="E15" s="10">
        <v>3510</v>
      </c>
    </row>
    <row r="16" spans="2:5" ht="76.5">
      <c r="B16" s="1" t="s">
        <v>76</v>
      </c>
      <c r="C16" s="2">
        <v>39570</v>
      </c>
      <c r="D16" s="2">
        <v>59040</v>
      </c>
      <c r="E16" s="2">
        <v>45640</v>
      </c>
    </row>
    <row r="17" spans="2:5" s="7" customFormat="1" ht="63.75">
      <c r="B17" s="9" t="s">
        <v>59</v>
      </c>
      <c r="C17" s="18" t="s">
        <v>77</v>
      </c>
      <c r="D17" s="18" t="s">
        <v>78</v>
      </c>
      <c r="E17" s="18" t="s">
        <v>79</v>
      </c>
    </row>
    <row r="18" spans="2:5" ht="15">
      <c r="B18" s="1" t="s">
        <v>80</v>
      </c>
      <c r="C18" s="11" t="s">
        <v>81</v>
      </c>
      <c r="D18" s="11" t="s">
        <v>82</v>
      </c>
      <c r="E18" s="11" t="s">
        <v>83</v>
      </c>
    </row>
    <row r="19" ht="15">
      <c r="B19" s="5" t="s">
        <v>86</v>
      </c>
    </row>
    <row r="20" spans="2:8" ht="48" customHeight="1">
      <c r="B20" s="55" t="s">
        <v>87</v>
      </c>
      <c r="C20" s="56"/>
      <c r="D20" s="56"/>
      <c r="E20" s="56"/>
      <c r="F20" s="56"/>
      <c r="G20" s="56"/>
      <c r="H20" s="56"/>
    </row>
    <row r="21" ht="15">
      <c r="B21" s="5" t="s">
        <v>88</v>
      </c>
    </row>
    <row r="22" ht="15">
      <c r="B22" s="5" t="s">
        <v>27</v>
      </c>
    </row>
  </sheetData>
  <sheetProtection/>
  <mergeCells count="5">
    <mergeCell ref="B4:B8"/>
    <mergeCell ref="C4:D4"/>
    <mergeCell ref="C5:D5"/>
    <mergeCell ref="B3:H3"/>
    <mergeCell ref="B20:H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1"/>
  <sheetViews>
    <sheetView showGridLines="0" zoomScalePageLayoutView="0" workbookViewId="0" topLeftCell="A16">
      <selection activeCell="I9" sqref="I9"/>
    </sheetView>
  </sheetViews>
  <sheetFormatPr defaultColWidth="11.421875" defaultRowHeight="15"/>
  <cols>
    <col min="3" max="3" width="23.57421875" style="0" customWidth="1"/>
    <col min="4" max="4" width="26.8515625" style="0" customWidth="1"/>
    <col min="5" max="5" width="25.00390625" style="0" customWidth="1"/>
    <col min="6" max="6" width="24.8515625" style="0" customWidth="1"/>
  </cols>
  <sheetData>
    <row r="2" ht="15">
      <c r="B2" s="15" t="s">
        <v>102</v>
      </c>
    </row>
    <row r="3" ht="15">
      <c r="B3" s="28" t="s">
        <v>103</v>
      </c>
    </row>
    <row r="4" spans="2:6" s="7" customFormat="1" ht="25.5" customHeight="1">
      <c r="B4" s="57"/>
      <c r="C4" s="58" t="s">
        <v>89</v>
      </c>
      <c r="D4" s="59"/>
      <c r="E4" s="53" t="s">
        <v>90</v>
      </c>
      <c r="F4" s="53"/>
    </row>
    <row r="5" spans="2:6" s="7" customFormat="1" ht="15">
      <c r="B5" s="57"/>
      <c r="C5" s="60"/>
      <c r="D5" s="61"/>
      <c r="E5" s="54" t="s">
        <v>70</v>
      </c>
      <c r="F5" s="54"/>
    </row>
    <row r="6" spans="2:6" s="7" customFormat="1" ht="15">
      <c r="B6" s="57"/>
      <c r="C6" s="22" t="s">
        <v>91</v>
      </c>
      <c r="D6" s="22" t="s">
        <v>92</v>
      </c>
      <c r="E6" s="22" t="s">
        <v>91</v>
      </c>
      <c r="F6" s="22" t="s">
        <v>92</v>
      </c>
    </row>
    <row r="7" spans="2:6" s="7" customFormat="1" ht="15">
      <c r="B7" s="57"/>
      <c r="C7" s="25" t="s">
        <v>73</v>
      </c>
      <c r="D7" s="25" t="s">
        <v>73</v>
      </c>
      <c r="E7" s="25" t="s">
        <v>73</v>
      </c>
      <c r="F7" s="25" t="s">
        <v>73</v>
      </c>
    </row>
    <row r="8" spans="2:6" ht="38.25">
      <c r="B8" s="1" t="s">
        <v>51</v>
      </c>
      <c r="C8" s="3">
        <v>930</v>
      </c>
      <c r="D8" s="2">
        <v>1280</v>
      </c>
      <c r="E8" s="3">
        <v>810</v>
      </c>
      <c r="F8" s="2">
        <v>1720</v>
      </c>
    </row>
    <row r="9" spans="2:6" ht="63.75">
      <c r="B9" s="1" t="s">
        <v>75</v>
      </c>
      <c r="C9" s="3">
        <v>10</v>
      </c>
      <c r="D9" s="3">
        <v>100</v>
      </c>
      <c r="E9" s="3">
        <v>80</v>
      </c>
      <c r="F9" s="3">
        <v>10</v>
      </c>
    </row>
    <row r="10" spans="2:6" ht="15">
      <c r="B10" s="1" t="s">
        <v>53</v>
      </c>
      <c r="C10" s="2">
        <v>1110</v>
      </c>
      <c r="D10" s="2">
        <v>3680</v>
      </c>
      <c r="E10" s="3">
        <v>160</v>
      </c>
      <c r="F10" s="3">
        <v>770</v>
      </c>
    </row>
    <row r="11" spans="2:6" ht="25.5">
      <c r="B11" s="1" t="s">
        <v>54</v>
      </c>
      <c r="C11" s="3">
        <v>90</v>
      </c>
      <c r="D11" s="3">
        <v>250</v>
      </c>
      <c r="E11" s="3">
        <v>210</v>
      </c>
      <c r="F11" s="3">
        <v>280</v>
      </c>
    </row>
    <row r="12" spans="2:6" ht="63.75">
      <c r="B12" s="1" t="s">
        <v>55</v>
      </c>
      <c r="C12" s="3">
        <v>550</v>
      </c>
      <c r="D12" s="2">
        <v>1050</v>
      </c>
      <c r="E12" s="3">
        <v>490</v>
      </c>
      <c r="F12" s="3">
        <v>920</v>
      </c>
    </row>
    <row r="13" spans="2:6" ht="15">
      <c r="B13" s="1" t="s">
        <v>56</v>
      </c>
      <c r="C13" s="3">
        <v>380</v>
      </c>
      <c r="D13" s="3">
        <v>610</v>
      </c>
      <c r="E13" s="3">
        <v>180</v>
      </c>
      <c r="F13" s="3">
        <v>260</v>
      </c>
    </row>
    <row r="14" spans="2:6" s="7" customFormat="1" ht="38.25">
      <c r="B14" s="9" t="s">
        <v>57</v>
      </c>
      <c r="C14" s="10">
        <v>3070</v>
      </c>
      <c r="D14" s="10">
        <v>6970</v>
      </c>
      <c r="E14" s="10">
        <v>1930</v>
      </c>
      <c r="F14" s="10">
        <v>3960</v>
      </c>
    </row>
    <row r="15" spans="2:6" ht="76.5">
      <c r="B15" s="1" t="s">
        <v>58</v>
      </c>
      <c r="C15" s="2">
        <v>30090</v>
      </c>
      <c r="D15" s="2">
        <v>49520</v>
      </c>
      <c r="E15" s="2">
        <v>22630</v>
      </c>
      <c r="F15" s="2">
        <v>35360</v>
      </c>
    </row>
    <row r="16" spans="2:6" s="7" customFormat="1" ht="63.75">
      <c r="B16" s="9" t="s">
        <v>59</v>
      </c>
      <c r="C16" s="18" t="s">
        <v>93</v>
      </c>
      <c r="D16" s="18" t="s">
        <v>94</v>
      </c>
      <c r="E16" s="18" t="s">
        <v>95</v>
      </c>
      <c r="F16" s="18" t="s">
        <v>96</v>
      </c>
    </row>
    <row r="17" spans="2:6" ht="15">
      <c r="B17" s="1" t="s">
        <v>80</v>
      </c>
      <c r="C17" s="11" t="s">
        <v>97</v>
      </c>
      <c r="D17" s="11" t="s">
        <v>98</v>
      </c>
      <c r="E17" s="11" t="s">
        <v>99</v>
      </c>
      <c r="F17" s="11" t="s">
        <v>100</v>
      </c>
    </row>
    <row r="18" ht="15">
      <c r="B18" s="27" t="s">
        <v>86</v>
      </c>
    </row>
    <row r="19" ht="15">
      <c r="B19" s="27" t="s">
        <v>101</v>
      </c>
    </row>
    <row r="20" ht="15">
      <c r="B20" s="27" t="s">
        <v>88</v>
      </c>
    </row>
    <row r="21" ht="15">
      <c r="B21" s="27" t="s">
        <v>27</v>
      </c>
    </row>
  </sheetData>
  <sheetProtection/>
  <mergeCells count="4">
    <mergeCell ref="B4:B7"/>
    <mergeCell ref="C4:D5"/>
    <mergeCell ref="E4:F4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G29" sqref="G29"/>
    </sheetView>
  </sheetViews>
  <sheetFormatPr defaultColWidth="11.421875" defaultRowHeight="15"/>
  <sheetData>
    <row r="2" ht="15">
      <c r="B2" s="15" t="s">
        <v>117</v>
      </c>
    </row>
    <row r="3" ht="15">
      <c r="B3" s="15" t="s">
        <v>116</v>
      </c>
    </row>
    <row r="4" spans="2:10" s="7" customFormat="1" ht="16.5">
      <c r="B4" s="29"/>
      <c r="C4" s="49">
        <v>2001</v>
      </c>
      <c r="D4" s="49"/>
      <c r="E4" s="49"/>
      <c r="F4" s="49"/>
      <c r="G4" s="49">
        <v>2011</v>
      </c>
      <c r="H4" s="49"/>
      <c r="I4" s="49"/>
      <c r="J4" s="49"/>
    </row>
    <row r="5" spans="2:10" s="7" customFormat="1" ht="15">
      <c r="B5" s="57"/>
      <c r="C5" s="62" t="s">
        <v>104</v>
      </c>
      <c r="D5" s="62"/>
      <c r="E5" s="62" t="s">
        <v>106</v>
      </c>
      <c r="F5" s="62"/>
      <c r="G5" s="62" t="s">
        <v>104</v>
      </c>
      <c r="H5" s="62"/>
      <c r="I5" s="62" t="s">
        <v>106</v>
      </c>
      <c r="J5" s="62"/>
    </row>
    <row r="6" spans="2:10" s="7" customFormat="1" ht="15">
      <c r="B6" s="57"/>
      <c r="C6" s="63" t="s">
        <v>105</v>
      </c>
      <c r="D6" s="63"/>
      <c r="E6" s="63" t="s">
        <v>50</v>
      </c>
      <c r="F6" s="63"/>
      <c r="G6" s="63" t="s">
        <v>50</v>
      </c>
      <c r="H6" s="63"/>
      <c r="I6" s="63" t="s">
        <v>50</v>
      </c>
      <c r="J6" s="63"/>
    </row>
    <row r="7" spans="2:10" s="7" customFormat="1" ht="25.5">
      <c r="B7" s="57"/>
      <c r="C7" s="20" t="s">
        <v>107</v>
      </c>
      <c r="D7" s="53" t="s">
        <v>109</v>
      </c>
      <c r="E7" s="20" t="s">
        <v>107</v>
      </c>
      <c r="F7" s="53" t="s">
        <v>109</v>
      </c>
      <c r="G7" s="20" t="s">
        <v>107</v>
      </c>
      <c r="H7" s="53" t="s">
        <v>109</v>
      </c>
      <c r="I7" s="20" t="s">
        <v>107</v>
      </c>
      <c r="J7" s="53" t="s">
        <v>109</v>
      </c>
    </row>
    <row r="8" spans="2:10" s="7" customFormat="1" ht="25.5">
      <c r="B8" s="57"/>
      <c r="C8" s="30" t="s">
        <v>108</v>
      </c>
      <c r="D8" s="54"/>
      <c r="E8" s="30" t="s">
        <v>108</v>
      </c>
      <c r="F8" s="54"/>
      <c r="G8" s="30" t="s">
        <v>108</v>
      </c>
      <c r="H8" s="54"/>
      <c r="I8" s="30" t="s">
        <v>108</v>
      </c>
      <c r="J8" s="54"/>
    </row>
    <row r="9" spans="2:10" ht="38.25">
      <c r="B9" s="1" t="s">
        <v>51</v>
      </c>
      <c r="C9" s="2">
        <v>1460</v>
      </c>
      <c r="D9" s="2">
        <v>1610</v>
      </c>
      <c r="E9" s="2">
        <v>1710</v>
      </c>
      <c r="F9" s="2">
        <v>1480</v>
      </c>
      <c r="G9" s="2">
        <v>1600</v>
      </c>
      <c r="H9" s="2">
        <v>1260</v>
      </c>
      <c r="I9" s="2">
        <v>1410</v>
      </c>
      <c r="J9" s="2">
        <v>1150</v>
      </c>
    </row>
    <row r="10" spans="2:10" ht="63.75">
      <c r="B10" s="1" t="s">
        <v>75</v>
      </c>
      <c r="C10" s="3">
        <v>110</v>
      </c>
      <c r="D10" s="3">
        <v>150</v>
      </c>
      <c r="E10" s="3">
        <v>150</v>
      </c>
      <c r="F10" s="3">
        <v>80</v>
      </c>
      <c r="G10" s="3">
        <v>130</v>
      </c>
      <c r="H10" s="3">
        <v>60</v>
      </c>
      <c r="I10" s="3">
        <v>150</v>
      </c>
      <c r="J10" s="3">
        <v>50</v>
      </c>
    </row>
    <row r="11" spans="2:10" ht="15">
      <c r="B11" s="1" t="s">
        <v>53</v>
      </c>
      <c r="C11" s="2">
        <v>6720</v>
      </c>
      <c r="D11" s="2">
        <v>3120</v>
      </c>
      <c r="E11" s="2">
        <v>3630</v>
      </c>
      <c r="F11" s="2">
        <v>2800</v>
      </c>
      <c r="G11" s="2">
        <v>8660</v>
      </c>
      <c r="H11" s="2">
        <v>3930</v>
      </c>
      <c r="I11" s="2">
        <v>2930</v>
      </c>
      <c r="J11" s="2">
        <v>1860</v>
      </c>
    </row>
    <row r="12" spans="2:10" ht="25.5">
      <c r="B12" s="1" t="s">
        <v>54</v>
      </c>
      <c r="C12" s="3">
        <v>240</v>
      </c>
      <c r="D12" s="3">
        <v>130</v>
      </c>
      <c r="E12" s="3">
        <v>310</v>
      </c>
      <c r="F12" s="3">
        <v>170</v>
      </c>
      <c r="G12" s="3">
        <v>320</v>
      </c>
      <c r="H12" s="3">
        <v>150</v>
      </c>
      <c r="I12" s="3">
        <v>350</v>
      </c>
      <c r="J12" s="3">
        <v>190</v>
      </c>
    </row>
    <row r="13" spans="2:10" ht="63.75">
      <c r="B13" s="1" t="s">
        <v>55</v>
      </c>
      <c r="C13" s="3">
        <v>890</v>
      </c>
      <c r="D13" s="2">
        <v>1260</v>
      </c>
      <c r="E13" s="3">
        <v>640</v>
      </c>
      <c r="F13" s="3">
        <v>770</v>
      </c>
      <c r="G13" s="3">
        <v>830</v>
      </c>
      <c r="H13" s="2">
        <v>1210</v>
      </c>
      <c r="I13" s="3">
        <v>510</v>
      </c>
      <c r="J13" s="3">
        <v>770</v>
      </c>
    </row>
    <row r="14" spans="2:10" ht="15">
      <c r="B14" s="1" t="s">
        <v>56</v>
      </c>
      <c r="C14" s="3">
        <v>430</v>
      </c>
      <c r="D14" s="3">
        <v>250</v>
      </c>
      <c r="E14" s="3">
        <v>530</v>
      </c>
      <c r="F14" s="3">
        <v>300</v>
      </c>
      <c r="G14" s="3">
        <v>600</v>
      </c>
      <c r="H14" s="3">
        <v>480</v>
      </c>
      <c r="I14" s="3">
        <v>450</v>
      </c>
      <c r="J14" s="3">
        <v>420</v>
      </c>
    </row>
    <row r="15" spans="2:10" s="7" customFormat="1" ht="38.25">
      <c r="B15" s="9" t="s">
        <v>57</v>
      </c>
      <c r="C15" s="10">
        <v>9850</v>
      </c>
      <c r="D15" s="10">
        <v>6520</v>
      </c>
      <c r="E15" s="10">
        <v>6970</v>
      </c>
      <c r="F15" s="10">
        <v>5600</v>
      </c>
      <c r="G15" s="10">
        <v>12140</v>
      </c>
      <c r="H15" s="10">
        <v>7090</v>
      </c>
      <c r="I15" s="10">
        <v>5800</v>
      </c>
      <c r="J15" s="10">
        <v>4440</v>
      </c>
    </row>
    <row r="16" spans="2:10" ht="76.5">
      <c r="B16" s="1" t="s">
        <v>58</v>
      </c>
      <c r="C16" s="2">
        <v>52960</v>
      </c>
      <c r="D16" s="2">
        <v>46830</v>
      </c>
      <c r="E16" s="2">
        <v>39800</v>
      </c>
      <c r="F16" s="2">
        <v>39040</v>
      </c>
      <c r="G16" s="2">
        <v>53160</v>
      </c>
      <c r="H16" s="2">
        <v>48920</v>
      </c>
      <c r="I16" s="2">
        <v>40120</v>
      </c>
      <c r="J16" s="2">
        <v>36800</v>
      </c>
    </row>
    <row r="17" spans="2:10" s="7" customFormat="1" ht="63.75">
      <c r="B17" s="9" t="s">
        <v>59</v>
      </c>
      <c r="C17" s="18" t="s">
        <v>110</v>
      </c>
      <c r="D17" s="18" t="s">
        <v>94</v>
      </c>
      <c r="E17" s="18" t="s">
        <v>111</v>
      </c>
      <c r="F17" s="18" t="s">
        <v>112</v>
      </c>
      <c r="G17" s="18" t="s">
        <v>113</v>
      </c>
      <c r="H17" s="18" t="s">
        <v>114</v>
      </c>
      <c r="I17" s="18" t="s">
        <v>112</v>
      </c>
      <c r="J17" s="18" t="s">
        <v>115</v>
      </c>
    </row>
    <row r="18" ht="15">
      <c r="B18" s="27" t="s">
        <v>118</v>
      </c>
    </row>
    <row r="19" ht="15">
      <c r="B19" s="27" t="s">
        <v>119</v>
      </c>
    </row>
    <row r="20" ht="15">
      <c r="B20" s="27" t="s">
        <v>33</v>
      </c>
    </row>
  </sheetData>
  <sheetProtection/>
  <mergeCells count="16">
    <mergeCell ref="B7:B8"/>
    <mergeCell ref="D7:D8"/>
    <mergeCell ref="F7:F8"/>
    <mergeCell ref="H7:H8"/>
    <mergeCell ref="J7:J8"/>
    <mergeCell ref="C4:F4"/>
    <mergeCell ref="G4:J4"/>
    <mergeCell ref="B5:B6"/>
    <mergeCell ref="C5:D5"/>
    <mergeCell ref="C6:D6"/>
    <mergeCell ref="E5:F5"/>
    <mergeCell ref="E6:F6"/>
    <mergeCell ref="G5:H5"/>
    <mergeCell ref="G6:H6"/>
    <mergeCell ref="I5:J5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Demaison Catherine</dc:creator>
  <cp:keywords/>
  <dc:description/>
  <cp:lastModifiedBy>Lama Grégory</cp:lastModifiedBy>
  <dcterms:created xsi:type="dcterms:W3CDTF">2015-05-12T15:35:35Z</dcterms:created>
  <dcterms:modified xsi:type="dcterms:W3CDTF">2015-05-29T14:01:10Z</dcterms:modified>
  <cp:category/>
  <cp:version/>
  <cp:contentType/>
  <cp:contentStatus/>
</cp:coreProperties>
</file>