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2555" windowHeight="12375" tabRatio="674" firstSheet="2" activeTab="5"/>
  </bookViews>
  <sheets>
    <sheet name="F27. Graphique 1 " sheetId="1" r:id="rId1"/>
    <sheet name="F27. Graphique 2" sheetId="2" r:id="rId2"/>
    <sheet name="F27. Graphique 3" sheetId="3" r:id="rId3"/>
    <sheet name="er-g1 (2)" sheetId="4" state="hidden" r:id="rId4"/>
    <sheet name="F27. Graphique 4" sheetId="5" r:id="rId5"/>
    <sheet name="F27. Graphique 5 " sheetId="6" r:id="rId6"/>
    <sheet name="er-g2 (2)" sheetId="7" state="hidden" r:id="rId7"/>
    <sheet name="F27. Graphique 6" sheetId="8" r:id="rId8"/>
    <sheet name="F27. Graphique 7" sheetId="9" r:id="rId9"/>
    <sheet name="er-g3 (2)" sheetId="10" state="hidden" r:id="rId10"/>
  </sheets>
  <externalReferences>
    <externalReference r:id="rId13"/>
  </externalReferences>
  <definedNames>
    <definedName name="TABLE" localSheetId="3">'er-g1 (2)'!$B$25:$I$25</definedName>
    <definedName name="TABLE" localSheetId="6">'er-g2 (2)'!#REF!</definedName>
    <definedName name="TABLE" localSheetId="9">'er-g3 (2)'!#REF!</definedName>
    <definedName name="TABLE" localSheetId="2">'F27. Graphique 3'!#REF!</definedName>
    <definedName name="TABLE" localSheetId="5">'F27. Graphique 5 '!#REF!</definedName>
    <definedName name="TABLE" localSheetId="7">'F27. Graphique 6'!#REF!</definedName>
    <definedName name="TABLE_2" localSheetId="3">'er-g1 (2)'!#REF!</definedName>
    <definedName name="TABLE_2" localSheetId="2">'F27. Graphique 3'!#REF!</definedName>
    <definedName name="TABLE_3" localSheetId="3">'er-g1 (2)'!#REF!</definedName>
    <definedName name="TABLE_3" localSheetId="2">'F27. Graphique 3'!#REF!</definedName>
    <definedName name="TABLE_4" localSheetId="3">'er-g1 (2)'!#REF!</definedName>
    <definedName name="TABLE_4" localSheetId="2">'F27. Graphique 3'!#REF!</definedName>
    <definedName name="_xlnm.Print_Area" localSheetId="3">'er-g1 (2)'!$A$2:$H$25</definedName>
    <definedName name="_xlnm.Print_Area" localSheetId="6">'er-g2 (2)'!$A$2:$G$26</definedName>
    <definedName name="_xlnm.Print_Area" localSheetId="9">'er-g3 (2)'!$A$2:$F$26</definedName>
  </definedNames>
  <calcPr fullCalcOnLoad="1"/>
</workbook>
</file>

<file path=xl/sharedStrings.xml><?xml version="1.0" encoding="utf-8"?>
<sst xmlns="http://schemas.openxmlformats.org/spreadsheetml/2006/main" count="153" uniqueCount="88">
  <si>
    <t>PERP</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</si>
  <si>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</si>
  <si>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</si>
  <si>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</si>
  <si>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</si>
  <si>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</si>
  <si>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</si>
  <si>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</si>
  <si>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</si>
  <si>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</si>
  <si>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</si>
  <si>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</si>
  <si>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</si>
  <si>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</si>
  <si>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</si>
  <si>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</si>
  <si>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</si>
  <si>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</si>
  <si>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</si>
  <si>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</si>
  <si>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</si>
  <si>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</si>
  <si>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Adhérents</t>
  </si>
  <si>
    <t xml:space="preserve">Moins de 30 ans </t>
  </si>
  <si>
    <t>60 ans ou plus</t>
  </si>
  <si>
    <t>30 à 39 ans</t>
  </si>
  <si>
    <t>40 à 49 ans</t>
  </si>
  <si>
    <t>50 à 59 ans</t>
  </si>
  <si>
    <t>En %</t>
  </si>
  <si>
    <t>RMC</t>
  </si>
  <si>
    <t>Fonctionnaires,
 élus locaux</t>
  </si>
  <si>
    <t>Madelin</t>
  </si>
  <si>
    <t>Ensemble des produits</t>
  </si>
  <si>
    <t>Nouveaux adhérents</t>
  </si>
  <si>
    <t>2015</t>
  </si>
  <si>
    <t>2016</t>
  </si>
  <si>
    <t>Produits pour les indépendants</t>
  </si>
  <si>
    <t>Ensemble des dispositifs</t>
  </si>
  <si>
    <t>Indépendants</t>
  </si>
  <si>
    <t>PERP et assimilés</t>
  </si>
  <si>
    <t>PERP ou assimilé</t>
  </si>
  <si>
    <t>Perco</t>
  </si>
  <si>
    <t>Produits pour les salariés (hors Perco)</t>
  </si>
  <si>
    <t>2017</t>
  </si>
  <si>
    <t>2005</t>
  </si>
  <si>
    <t>2006</t>
  </si>
  <si>
    <t>2007</t>
  </si>
  <si>
    <t>2008</t>
  </si>
  <si>
    <t>2009</t>
  </si>
  <si>
    <t>2010</t>
  </si>
  <si>
    <t>2011</t>
  </si>
  <si>
    <t>2012</t>
  </si>
  <si>
    <t>2013</t>
  </si>
  <si>
    <t>2014</t>
  </si>
  <si>
    <r>
      <t xml:space="preserve">Nombre d’adhérents  au 31 décembre </t>
    </r>
    <r>
      <rPr>
        <sz val="8"/>
        <rFont val="Arial"/>
        <family val="2"/>
      </rPr>
      <t>(en millions)</t>
    </r>
  </si>
  <si>
    <t>Produits pour les salariés (hors Perco et "articles 39")</t>
  </si>
  <si>
    <t>Ensembles des dispositifs</t>
  </si>
  <si>
    <t xml:space="preserve">Cotisation moyenne par cotisant </t>
  </si>
  <si>
    <t>En euros courant</t>
  </si>
  <si>
    <t>Moins de
500 euros</t>
  </si>
  <si>
    <t>De 500
à 1 499 euros</t>
  </si>
  <si>
    <t>De 1 500 à
2 499 euros</t>
  </si>
  <si>
    <t>De 2 500 à
4 999 euros</t>
  </si>
  <si>
    <t>5 000 euros
ou plus</t>
  </si>
  <si>
    <t>Graphique 4. Évolution de la part des cotisants à un produit de retraite supplémentaire parmi les actifs occupés par type de produit</t>
  </si>
  <si>
    <t>Moins
de 30 ans</t>
  </si>
  <si>
    <t>30 à
39 ans</t>
  </si>
  <si>
    <t>40 à
49 ans</t>
  </si>
  <si>
    <t>50 à
59 ans</t>
  </si>
  <si>
    <t>60 ans
ou plus</t>
  </si>
  <si>
    <t>Graphique 7. Les adhérents à un produit de retraite supplémentaire
en 2017 par sexe, selon le dispositif</t>
  </si>
  <si>
    <t>Note &gt; Les contrats « article 39 » sont exclus car ils ne sont pas individualisables.
Lecture &gt; En 2017, les PERP et assimilés totalisent 3,1 millions d’adhérents (un adhérent étant compté autant de fois qu’il a de contrats).
Champ &gt; Contrats en cours de constitution durant l’année, sans correction des doubles comptes.
Sources &gt; DREES, enquêtes Retraite supplémentaire 2005 à 2017 ; données AFG, FFA.</t>
  </si>
  <si>
    <t>Tableau 1. Nombre d’adhérents au 31 décembre, selon le dispositif de retraite supplémentaire</t>
  </si>
  <si>
    <t>Note &gt; Cotisations moyennes pour les adhérents pour lesquels un versement a été effectué (cotisants). Les contrats
« article 39 » sont exclus car ils ne sont pas individualisables.
Champ &gt; Contrats en cours de constitution sur lesquels un versement a été réalisé au cours de l’année, sans correction des doubles comptes.
Sources &gt; DREES, enquêtes Retraite supplémentaire 2010 à 2017 ; données AFG, FFA.</t>
  </si>
  <si>
    <t>Produits pour les salariés (hors Perco et « article 39 »)</t>
  </si>
  <si>
    <t>Graphique 2. Cotisations annuelles moyennes selon le dispositif de retraite supplémentaire</t>
  </si>
  <si>
    <t>Graphique 3. Part des cotisants à un produit de retraite supplémentaire en 2017,
selon la tranche annuelle de cotisations (hors « articles 82 et 39 »)</t>
  </si>
  <si>
    <t>Note &gt; Données estimées sur le champ des répondants à l’enquête pour lesquels la tranche de versement est connue.  Pour chacun des produits, la part des adhérents pour laquelle cette information est disponible est comprise entre 87 % et 100 %.
Champ &gt; Contrats en cours de constitution et pour lesquels un versement a été réalisé au cours de l’année, sans correction des doubles comptes. 
Source &gt;  DREES, enquête Retraite supplémentaire 2017.</t>
  </si>
  <si>
    <t>Produit pour les salariés (hors Perco et "article 39")</t>
  </si>
  <si>
    <t>Note &gt; La part des indépendants cotisant sur un contrat de retraite supplémentaire qui leur est destiné (« Madelin », contrat « exploitants agricoles ») est calculée en rapportant le nombre de ces cotisants au nombre de personnes en emploi non-salarié moyen en 2017. De même, la part des cotisants à un contrat de retraite supplémentaire pour les salariés (« article 83 », « article 82 » ou PERE), d’une part, et celle des cotisants à un Perco, d’autre part, sont rapportées au total de l’emploi salarié. La part des cotisants à un PERP ou assimilé (dont les produits pour les fonctionnaires ou les élus locaux) est rapportée au total de l’emploi en France, tout comme la part pour l’ensemble des contrats de retraite supplémentaire. Pour ces parts, il est fait abstraction du fait que certains cotisants à un contrat de retraite supplémentaire puissent être hors emploi. 
Champ &gt; Contrats en cours de constitution et pour lesquels un versement a été réalisé au cours de l’année, sans correction des doubles comptes.
Sources &gt; DREES, enquêtes Retraite supplémentaire 2009 à 2017 ; comptes nationaux de l’Insee.</t>
  </si>
  <si>
    <t>Ensemble des nouveaux adhérents</t>
  </si>
  <si>
    <t>Ensemble de la population active</t>
  </si>
  <si>
    <t>Ensemble des adhérents</t>
  </si>
  <si>
    <t>Graphique 5. Répartition par âge parmi les adhérents (nouveaux adhérents inclus) à un contrat
de retraite supplémentaire (hors « articles 82 et 39 »)</t>
  </si>
  <si>
    <t>Note &gt; Données estimées sur le champ des répondants à l’enquête pour lesquels l’âge est connu (voir note du graphique 3).
Champ &gt; Contrats PERP, Perco, fonctionnaires et élus locaux, « Madelin », « exploitants agricoles » et « article 83 » en cours de constitution durant l’année, sans correction des doubles comptes.
Sources &gt; DREES, enquêtes Retraite supplémentaire 2006 à 2017.</t>
  </si>
  <si>
    <t>Note &gt; Données estimées sur le champ des répondants à l’enquête pour lesquels le sexe est connu. Pour chacun des produits, la part des adhérents pour laquelle cette information est disponible est comprise entre 88 % et 100 %.
Champ &gt; Contrats en cours de constitution durant l’année, sans correction des doubles comptes.
Source &gt; DREES, enquête Retraite supplémentaire 2017.</t>
  </si>
  <si>
    <t>Graphique 6. Evolution de la répartition des nouveaux adhérents à un produit de retraite supplémentaire par classe d’âge (hors « articles 82 et 39 »)</t>
  </si>
  <si>
    <t>Note &gt; Données estimées sur le champ des répondants à l’enquête pour lesquels l’âge est connu. Pour chacun des produits, la part des adhérents pour laquelle cette information est disponible est comprise entre 88 % et 100 %. Pour les nouveaux adhérents, elle se situe entre 90 % et 100 %.
Champ &gt; Contrats en cours de constitution durant l’année, sans correction des doubles comptes.
Sources &gt; DREES, enquête Retraite supplémentaire 2017 ; enquête Emploi 2017 de l’Insee.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</si>
</sst>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
  </numFmts>
  <fonts count="54">
    <font>
      <sz val="10"/>
      <name val="Arial"/>
      <family val="0"/>
    </font>
    <font>
      <sz val="11"/>
      <color indexed="8"/>
      <name val="Calibri"/>
      <family val="2"/>
    </font>
    <font>
      <sz val="8"/>
      <name val="Arial"/>
      <family val="2"/>
    </font>
    <font>
      <b/>
      <sz val="8"/>
      <name val="Arial"/>
      <family val="2"/>
    </font>
    <font>
      <sz val="8"/>
      <color indexed="12"/>
      <name val="Arial"/>
      <family val="2"/>
    </font>
    <font>
      <i/>
      <sz val="8"/>
      <color indexed="12"/>
      <name val="Arial"/>
      <family val="2"/>
    </font>
    <font>
      <b/>
      <sz val="10"/>
      <name val="Arial"/>
      <family val="2"/>
    </font>
    <font>
      <i/>
      <sz val="10"/>
      <name val="Arial"/>
      <family val="2"/>
    </font>
    <font>
      <b/>
      <sz val="10"/>
      <color indexed="56"/>
      <name val="Arial"/>
      <family val="2"/>
    </font>
    <font>
      <sz val="10"/>
      <color indexed="56"/>
      <name val="Arial"/>
      <family val="2"/>
    </font>
    <font>
      <sz val="8"/>
      <color indexed="8"/>
      <name val="Arial"/>
      <family val="2"/>
    </font>
    <font>
      <b/>
      <sz val="8"/>
      <color indexed="8"/>
      <name val="Arial"/>
      <family val="2"/>
    </font>
    <font>
      <sz val="11.75"/>
      <color indexed="8"/>
      <name val="Arial"/>
      <family val="0"/>
    </font>
    <font>
      <sz val="9.5"/>
      <color indexed="8"/>
      <name val="Arial"/>
      <family val="0"/>
    </font>
    <font>
      <sz val="10"/>
      <color indexed="8"/>
      <name val="Arial"/>
      <family val="0"/>
    </font>
    <font>
      <sz val="3.2"/>
      <color indexed="8"/>
      <name val="Arial"/>
      <family val="0"/>
    </font>
    <font>
      <sz val="12"/>
      <color indexed="8"/>
      <name val="Arial"/>
      <family val="0"/>
    </font>
    <font>
      <sz val="9.25"/>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style="thin"/>
    </border>
    <border>
      <left style="thin"/>
      <right style="thin"/>
      <top/>
      <bottom style="thin"/>
    </border>
    <border>
      <left style="hair"/>
      <right style="hair"/>
      <top style="hair"/>
      <bottom style="hair"/>
    </border>
    <border>
      <left/>
      <right style="hair"/>
      <top/>
      <bottom style="hair"/>
    </border>
    <border>
      <left style="hair"/>
      <right/>
      <top style="hair"/>
      <bottom style="hair"/>
    </border>
    <border>
      <left style="hair"/>
      <right style="hair"/>
      <top>
        <color indexed="63"/>
      </top>
      <bottom>
        <color indexed="63"/>
      </bottom>
    </border>
    <border>
      <left style="hair"/>
      <right style="hair"/>
      <top style="hair"/>
      <bottom>
        <color indexed="63"/>
      </bottom>
    </border>
    <border>
      <left style="hair"/>
      <right/>
      <top>
        <color indexed="63"/>
      </top>
      <bottom style="hair"/>
    </border>
    <border>
      <left style="hair"/>
      <right style="hair"/>
      <top>
        <color indexed="63"/>
      </top>
      <bottom style="hair"/>
    </border>
    <border>
      <left style="hair"/>
      <right/>
      <top>
        <color indexed="63"/>
      </top>
      <bottom>
        <color indexed="63"/>
      </bottom>
    </border>
    <border>
      <left>
        <color indexed="63"/>
      </left>
      <right>
        <color indexed="63"/>
      </right>
      <top style="hair"/>
      <bottom>
        <color indexed="63"/>
      </bottom>
    </border>
    <border>
      <left/>
      <right style="hair"/>
      <top style="hair"/>
      <bottom style="hair"/>
    </border>
    <border>
      <left/>
      <right/>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39">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164" fontId="2" fillId="0" borderId="0" xfId="50" applyNumberFormat="1" applyFont="1" applyAlignment="1">
      <alignment/>
    </xf>
    <xf numFmtId="1" fontId="2" fillId="0" borderId="0" xfId="0" applyNumberFormat="1" applyFont="1" applyBorder="1" applyAlignment="1">
      <alignment/>
    </xf>
    <xf numFmtId="9" fontId="2" fillId="0" borderId="0" xfId="50" applyFont="1" applyAlignment="1">
      <alignment/>
    </xf>
    <xf numFmtId="0" fontId="0" fillId="0" borderId="0" xfId="0" applyBorder="1" applyAlignment="1">
      <alignment/>
    </xf>
    <xf numFmtId="0" fontId="3"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wrapText="1"/>
    </xf>
    <xf numFmtId="0" fontId="5" fillId="0" borderId="0" xfId="0" applyFont="1" applyBorder="1" applyAlignment="1">
      <alignment horizontal="right"/>
    </xf>
    <xf numFmtId="0" fontId="4" fillId="0" borderId="0" xfId="0" applyFont="1" applyFill="1" applyBorder="1" applyAlignment="1">
      <alignment/>
    </xf>
    <xf numFmtId="0" fontId="4" fillId="0" borderId="0" xfId="0" applyFont="1" applyFill="1" applyBorder="1" applyAlignment="1">
      <alignment horizontal="left"/>
    </xf>
    <xf numFmtId="0" fontId="3" fillId="0" borderId="0" xfId="0" applyFont="1" applyAlignment="1">
      <alignment horizontal="center"/>
    </xf>
    <xf numFmtId="0" fontId="2" fillId="0" borderId="0" xfId="0" applyFont="1" applyFill="1" applyBorder="1" applyAlignment="1">
      <alignment/>
    </xf>
    <xf numFmtId="0" fontId="2" fillId="0" borderId="0" xfId="0" applyFont="1" applyBorder="1" applyAlignment="1">
      <alignment horizontal="left" vertical="top" wrapText="1"/>
    </xf>
    <xf numFmtId="0" fontId="2" fillId="0" borderId="0" xfId="0" applyFont="1" applyBorder="1" applyAlignment="1">
      <alignment horizontal="right" wrapText="1"/>
    </xf>
    <xf numFmtId="3" fontId="2" fillId="0" borderId="0" xfId="0" applyNumberFormat="1" applyFont="1" applyBorder="1" applyAlignment="1">
      <alignment horizontal="right" wrapText="1"/>
    </xf>
    <xf numFmtId="3" fontId="2" fillId="0" borderId="0" xfId="0" applyNumberFormat="1" applyFont="1" applyBorder="1" applyAlignment="1">
      <alignment/>
    </xf>
    <xf numFmtId="0" fontId="2" fillId="0" borderId="10" xfId="0" applyFont="1" applyBorder="1" applyAlignment="1">
      <alignment horizontal="left" vertical="top" wrapText="1"/>
    </xf>
    <xf numFmtId="0" fontId="2" fillId="0" borderId="10" xfId="0" applyFont="1" applyBorder="1" applyAlignment="1">
      <alignment horizontal="center" wrapText="1"/>
    </xf>
    <xf numFmtId="9" fontId="2" fillId="0" borderId="0" xfId="50" applyFont="1" applyBorder="1" applyAlignment="1">
      <alignment horizontal="right" wrapText="1"/>
    </xf>
    <xf numFmtId="0" fontId="2" fillId="0" borderId="11" xfId="0" applyFont="1" applyBorder="1" applyAlignment="1">
      <alignment horizontal="left" vertical="top" wrapText="1"/>
    </xf>
    <xf numFmtId="9" fontId="2" fillId="0" borderId="10" xfId="50" applyFont="1" applyBorder="1" applyAlignment="1">
      <alignment horizontal="right" wrapText="1"/>
    </xf>
    <xf numFmtId="0" fontId="2" fillId="0" borderId="0" xfId="0" applyFont="1" applyBorder="1" applyAlignment="1">
      <alignment horizontal="center" wrapText="1"/>
    </xf>
    <xf numFmtId="0" fontId="2" fillId="0" borderId="12" xfId="0" applyFont="1" applyBorder="1" applyAlignment="1">
      <alignment horizontal="left" vertical="top" wrapText="1"/>
    </xf>
    <xf numFmtId="1" fontId="2" fillId="0" borderId="0" xfId="0" applyNumberFormat="1" applyFont="1" applyBorder="1" applyAlignment="1">
      <alignment horizontal="right" wrapText="1"/>
    </xf>
    <xf numFmtId="9" fontId="2" fillId="0" borderId="0" xfId="50" applyFont="1" applyBorder="1" applyAlignment="1">
      <alignment/>
    </xf>
    <xf numFmtId="0" fontId="6" fillId="0" borderId="0" xfId="0" applyFont="1" applyAlignment="1">
      <alignment/>
    </xf>
    <xf numFmtId="0" fontId="6" fillId="0" borderId="0" xfId="0" applyFont="1" applyBorder="1" applyAlignment="1">
      <alignment/>
    </xf>
    <xf numFmtId="0" fontId="0" fillId="0" borderId="0" xfId="0" applyBorder="1" applyAlignment="1">
      <alignment wrapText="1"/>
    </xf>
    <xf numFmtId="10" fontId="0" fillId="0" borderId="0" xfId="0" applyNumberFormat="1" applyAlignment="1">
      <alignment/>
    </xf>
    <xf numFmtId="0" fontId="7"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left" vertical="top" wrapText="1"/>
    </xf>
    <xf numFmtId="9" fontId="0" fillId="0" borderId="10" xfId="50" applyBorder="1" applyAlignment="1">
      <alignment/>
    </xf>
    <xf numFmtId="9" fontId="0" fillId="0" borderId="0" xfId="0" applyNumberFormat="1" applyAlignment="1">
      <alignment/>
    </xf>
    <xf numFmtId="0" fontId="0" fillId="0" borderId="0" xfId="0" applyBorder="1" applyAlignment="1">
      <alignment horizontal="center" wrapText="1"/>
    </xf>
    <xf numFmtId="0" fontId="0" fillId="0" borderId="0" xfId="0" applyBorder="1" applyAlignment="1">
      <alignment horizontal="left" vertical="top" wrapText="1"/>
    </xf>
    <xf numFmtId="9" fontId="0" fillId="0" borderId="0" xfId="50" applyBorder="1" applyAlignment="1">
      <alignment/>
    </xf>
    <xf numFmtId="1" fontId="0" fillId="0" borderId="0" xfId="50" applyNumberFormat="1" applyBorder="1" applyAlignment="1">
      <alignment/>
    </xf>
    <xf numFmtId="9" fontId="0" fillId="0" borderId="0" xfId="50" applyAlignment="1">
      <alignment/>
    </xf>
    <xf numFmtId="2" fontId="0" fillId="0" borderId="0" xfId="0" applyNumberFormat="1" applyAlignment="1">
      <alignment/>
    </xf>
    <xf numFmtId="1" fontId="0" fillId="0" borderId="0" xfId="50" applyNumberFormat="1" applyAlignment="1">
      <alignment/>
    </xf>
    <xf numFmtId="0" fontId="8" fillId="0" borderId="0" xfId="0" applyFont="1" applyFill="1" applyAlignment="1">
      <alignment horizontal="center" vertical="top"/>
    </xf>
    <xf numFmtId="0" fontId="9" fillId="0" borderId="0" xfId="0" applyFont="1" applyFill="1" applyAlignment="1">
      <alignment vertical="top" wrapText="1"/>
    </xf>
    <xf numFmtId="0" fontId="0" fillId="0" borderId="0" xfId="0" applyFill="1" applyAlignment="1">
      <alignment/>
    </xf>
    <xf numFmtId="0" fontId="8" fillId="0" borderId="0" xfId="0" applyFont="1" applyFill="1" applyAlignment="1">
      <alignment vertical="top" wrapText="1"/>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9" fontId="2" fillId="0" borderId="0" xfId="50" applyFont="1" applyFill="1" applyBorder="1" applyAlignment="1">
      <alignment/>
    </xf>
    <xf numFmtId="0" fontId="2" fillId="0" borderId="0" xfId="0" applyFont="1" applyAlignment="1">
      <alignment horizontal="right"/>
    </xf>
    <xf numFmtId="0" fontId="0" fillId="0" borderId="0" xfId="0" applyFont="1" applyBorder="1" applyAlignment="1">
      <alignment/>
    </xf>
    <xf numFmtId="0" fontId="0" fillId="0" borderId="0" xfId="0" applyFont="1" applyAlignment="1">
      <alignment/>
    </xf>
    <xf numFmtId="10" fontId="2" fillId="0" borderId="0" xfId="0" applyNumberFormat="1" applyFont="1" applyAlignment="1">
      <alignment/>
    </xf>
    <xf numFmtId="0" fontId="2" fillId="0" borderId="0" xfId="0" applyFont="1" applyAlignment="1">
      <alignment vertical="center"/>
    </xf>
    <xf numFmtId="0" fontId="52" fillId="0" borderId="0" xfId="0" applyFont="1" applyAlignment="1">
      <alignment/>
    </xf>
    <xf numFmtId="1" fontId="2" fillId="0" borderId="0" xfId="5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vertical="center" textRotation="90" wrapText="1"/>
    </xf>
    <xf numFmtId="0" fontId="2" fillId="0" borderId="0" xfId="0" applyFont="1" applyFill="1" applyBorder="1" applyAlignment="1">
      <alignment vertical="top" wrapText="1"/>
    </xf>
    <xf numFmtId="0" fontId="3" fillId="0" borderId="0" xfId="0" applyFont="1" applyFill="1" applyBorder="1" applyAlignment="1">
      <alignment horizontal="center" vertical="top"/>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1" fontId="2" fillId="0" borderId="13" xfId="50" applyNumberFormat="1" applyFont="1" applyFill="1" applyBorder="1" applyAlignment="1">
      <alignment horizontal="center" vertical="center"/>
    </xf>
    <xf numFmtId="14" fontId="3" fillId="0" borderId="13" xfId="0" applyNumberFormat="1" applyFont="1" applyBorder="1" applyAlignment="1" quotePrefix="1">
      <alignment horizontal="center" vertical="center" wrapText="1"/>
    </xf>
    <xf numFmtId="0" fontId="2" fillId="0" borderId="14" xfId="0" applyFont="1" applyBorder="1" applyAlignment="1">
      <alignment horizontal="center" vertical="center"/>
    </xf>
    <xf numFmtId="165" fontId="3" fillId="0" borderId="13" xfId="50" applyNumberFormat="1" applyFont="1" applyBorder="1" applyAlignment="1">
      <alignment horizontal="center" vertical="center"/>
    </xf>
    <xf numFmtId="0" fontId="3" fillId="0" borderId="15"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3" fontId="2" fillId="0" borderId="13" xfId="51" applyNumberFormat="1"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3" fillId="0" borderId="14" xfId="0" applyFont="1" applyBorder="1" applyAlignment="1">
      <alignment horizontal="center" vertical="center" wrapText="1"/>
    </xf>
    <xf numFmtId="0" fontId="11" fillId="33" borderId="13"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4" xfId="0" applyFont="1" applyBorder="1" applyAlignment="1">
      <alignment horizontal="center" vertical="center"/>
    </xf>
    <xf numFmtId="1" fontId="2" fillId="0" borderId="13" xfId="50" applyNumberFormat="1" applyFont="1" applyBorder="1" applyAlignment="1">
      <alignment horizontal="center" vertical="center"/>
    </xf>
    <xf numFmtId="0" fontId="2" fillId="0" borderId="16" xfId="0" applyFont="1" applyFill="1" applyBorder="1" applyAlignment="1">
      <alignment horizontal="left" vertical="center"/>
    </xf>
    <xf numFmtId="1" fontId="2" fillId="0" borderId="16" xfId="50" applyNumberFormat="1" applyFont="1" applyBorder="1" applyAlignment="1">
      <alignment horizontal="center" vertical="center"/>
    </xf>
    <xf numFmtId="0" fontId="2" fillId="0" borderId="16" xfId="0" applyFont="1" applyBorder="1" applyAlignment="1">
      <alignment horizontal="left" vertical="center"/>
    </xf>
    <xf numFmtId="1" fontId="2" fillId="0" borderId="17" xfId="50" applyNumberFormat="1" applyFont="1" applyBorder="1" applyAlignment="1">
      <alignment horizontal="center" vertical="center"/>
    </xf>
    <xf numFmtId="0" fontId="3" fillId="0" borderId="17" xfId="0" applyFont="1" applyBorder="1" applyAlignment="1">
      <alignment horizontal="left" vertical="center"/>
    </xf>
    <xf numFmtId="0" fontId="2" fillId="0" borderId="17" xfId="0" applyFont="1" applyBorder="1" applyAlignment="1">
      <alignment horizontal="center" vertical="center" wrapText="1"/>
    </xf>
    <xf numFmtId="1" fontId="2" fillId="0" borderId="13" xfId="50" applyNumberFormat="1" applyFont="1" applyBorder="1" applyAlignment="1">
      <alignment horizontal="center" vertical="center" wrapText="1"/>
    </xf>
    <xf numFmtId="0" fontId="3" fillId="0" borderId="13" xfId="0" applyFont="1" applyFill="1" applyBorder="1" applyAlignment="1">
      <alignment horizontal="center" vertical="center"/>
    </xf>
    <xf numFmtId="1" fontId="2" fillId="0" borderId="13" xfId="0" applyNumberFormat="1" applyFont="1" applyFill="1" applyBorder="1" applyAlignment="1">
      <alignment horizontal="center" vertical="center"/>
    </xf>
    <xf numFmtId="0" fontId="2" fillId="0" borderId="18" xfId="0" applyFont="1" applyBorder="1" applyAlignment="1">
      <alignment horizontal="left" vertical="center"/>
    </xf>
    <xf numFmtId="165" fontId="2" fillId="0" borderId="19" xfId="50" applyNumberFormat="1" applyFont="1" applyBorder="1" applyAlignment="1">
      <alignment horizontal="center" vertical="center"/>
    </xf>
    <xf numFmtId="0" fontId="2" fillId="0" borderId="20" xfId="0" applyFont="1" applyBorder="1" applyAlignment="1">
      <alignment horizontal="left" vertical="center" wrapText="1"/>
    </xf>
    <xf numFmtId="165" fontId="2" fillId="0" borderId="17" xfId="50" applyNumberFormat="1" applyFont="1" applyBorder="1" applyAlignment="1">
      <alignment horizontal="center" vertical="center"/>
    </xf>
    <xf numFmtId="0" fontId="2" fillId="0" borderId="20" xfId="0" applyFont="1" applyBorder="1" applyAlignment="1">
      <alignment horizontal="left" vertical="center"/>
    </xf>
    <xf numFmtId="165" fontId="2" fillId="0" borderId="16" xfId="50" applyNumberFormat="1" applyFont="1" applyBorder="1" applyAlignment="1">
      <alignment horizontal="center" vertical="center"/>
    </xf>
    <xf numFmtId="165" fontId="2"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0" fontId="2" fillId="0" borderId="17" xfId="0" applyFont="1" applyBorder="1" applyAlignment="1">
      <alignment horizontal="left" vertical="center"/>
    </xf>
    <xf numFmtId="1" fontId="2" fillId="0" borderId="17" xfId="50" applyNumberFormat="1" applyFont="1" applyFill="1" applyBorder="1" applyAlignment="1">
      <alignment horizontal="center" vertical="center" wrapText="1"/>
    </xf>
    <xf numFmtId="0" fontId="2" fillId="0" borderId="19" xfId="0" applyFont="1" applyBorder="1" applyAlignment="1">
      <alignment horizontal="left" vertical="center" wrapText="1"/>
    </xf>
    <xf numFmtId="1" fontId="2" fillId="0" borderId="19" xfId="50" applyNumberFormat="1" applyFont="1" applyFill="1" applyBorder="1" applyAlignment="1">
      <alignment horizontal="center" vertical="center" wrapText="1"/>
    </xf>
    <xf numFmtId="0" fontId="2" fillId="0" borderId="16" xfId="0" applyFont="1" applyBorder="1" applyAlignment="1">
      <alignment horizontal="left" vertical="center" wrapText="1"/>
    </xf>
    <xf numFmtId="1" fontId="2" fillId="0" borderId="16" xfId="50" applyNumberFormat="1" applyFont="1" applyFill="1" applyBorder="1" applyAlignment="1">
      <alignment horizontal="center" vertical="center" wrapText="1"/>
    </xf>
    <xf numFmtId="1" fontId="3" fillId="0" borderId="13" xfId="50" applyNumberFormat="1" applyFont="1" applyFill="1" applyBorder="1" applyAlignment="1">
      <alignment horizontal="center" vertical="center" wrapText="1"/>
    </xf>
    <xf numFmtId="0" fontId="10" fillId="0" borderId="17" xfId="0" applyFont="1" applyFill="1" applyBorder="1" applyAlignment="1">
      <alignment horizontal="left" vertical="center"/>
    </xf>
    <xf numFmtId="1" fontId="10" fillId="0" borderId="17" xfId="50" applyNumberFormat="1" applyFont="1" applyFill="1" applyBorder="1" applyAlignment="1">
      <alignment horizontal="center" vertical="center"/>
    </xf>
    <xf numFmtId="1" fontId="2" fillId="0" borderId="17" xfId="50" applyNumberFormat="1" applyFont="1" applyFill="1" applyBorder="1" applyAlignment="1">
      <alignment horizontal="center" vertical="center"/>
    </xf>
    <xf numFmtId="0" fontId="10" fillId="0" borderId="19" xfId="0" applyFont="1" applyFill="1" applyBorder="1" applyAlignment="1">
      <alignment horizontal="left" vertical="center" wrapText="1"/>
    </xf>
    <xf numFmtId="1" fontId="10" fillId="0" borderId="19" xfId="50" applyNumberFormat="1" applyFont="1" applyFill="1" applyBorder="1" applyAlignment="1">
      <alignment horizontal="center" vertical="center"/>
    </xf>
    <xf numFmtId="1" fontId="2" fillId="0" borderId="19" xfId="50" applyNumberFormat="1" applyFont="1" applyFill="1" applyBorder="1" applyAlignment="1">
      <alignment horizontal="center" vertical="center"/>
    </xf>
    <xf numFmtId="0" fontId="10" fillId="0" borderId="16" xfId="0" applyFont="1" applyFill="1" applyBorder="1" applyAlignment="1">
      <alignment horizontal="left" vertical="center" wrapText="1"/>
    </xf>
    <xf numFmtId="1" fontId="10" fillId="0" borderId="16" xfId="50" applyNumberFormat="1" applyFont="1" applyFill="1" applyBorder="1" applyAlignment="1">
      <alignment horizontal="center" vertical="center"/>
    </xf>
    <xf numFmtId="1" fontId="2" fillId="0" borderId="16" xfId="50" applyNumberFormat="1" applyFont="1" applyFill="1" applyBorder="1" applyAlignment="1">
      <alignment horizontal="center" vertical="center"/>
    </xf>
    <xf numFmtId="0" fontId="11" fillId="0" borderId="13" xfId="0" applyFont="1" applyFill="1" applyBorder="1" applyAlignment="1">
      <alignment horizontal="left" vertical="center" wrapText="1"/>
    </xf>
    <xf numFmtId="1" fontId="11" fillId="0" borderId="13" xfId="50" applyNumberFormat="1" applyFont="1" applyFill="1" applyBorder="1" applyAlignment="1">
      <alignment horizontal="center" vertical="center"/>
    </xf>
    <xf numFmtId="1" fontId="3" fillId="0" borderId="13" xfId="50" applyNumberFormat="1" applyFont="1" applyFill="1" applyBorder="1" applyAlignment="1">
      <alignment horizontal="center" vertical="center"/>
    </xf>
    <xf numFmtId="0" fontId="3" fillId="0" borderId="19" xfId="0" applyFont="1" applyFill="1" applyBorder="1" applyAlignment="1">
      <alignment horizontal="left" vertical="center"/>
    </xf>
    <xf numFmtId="1" fontId="3" fillId="0" borderId="19" xfId="50" applyNumberFormat="1" applyFont="1" applyBorder="1" applyAlignment="1">
      <alignment horizontal="center" vertical="center"/>
    </xf>
    <xf numFmtId="0" fontId="3" fillId="0" borderId="13" xfId="0" applyFont="1" applyFill="1" applyBorder="1" applyAlignment="1">
      <alignment horizontal="left" vertical="center"/>
    </xf>
    <xf numFmtId="1" fontId="3" fillId="0" borderId="13" xfId="50" applyNumberFormat="1" applyFont="1" applyBorder="1" applyAlignment="1">
      <alignment horizontal="center" vertical="center"/>
    </xf>
    <xf numFmtId="0" fontId="2" fillId="0" borderId="21" xfId="0" applyFont="1" applyBorder="1" applyAlignment="1">
      <alignment horizontal="left" wrapText="1"/>
    </xf>
    <xf numFmtId="0" fontId="3" fillId="0" borderId="0" xfId="0" applyFont="1" applyAlignment="1">
      <alignment horizontal="left" vertical="top"/>
    </xf>
    <xf numFmtId="2" fontId="3" fillId="0" borderId="13" xfId="0" applyNumberFormat="1" applyFont="1" applyBorder="1" applyAlignment="1">
      <alignment horizontal="center" vertical="center" wrapText="1"/>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right"/>
    </xf>
    <xf numFmtId="0" fontId="0" fillId="0" borderId="23" xfId="0" applyBorder="1" applyAlignment="1">
      <alignment horizontal="right"/>
    </xf>
    <xf numFmtId="0" fontId="2" fillId="0" borderId="21" xfId="0" applyFont="1" applyBorder="1" applyAlignment="1">
      <alignment horizontal="left"/>
    </xf>
    <xf numFmtId="0" fontId="53" fillId="0" borderId="0" xfId="0" applyFont="1" applyAlignment="1">
      <alignment horizontal="left" vertical="top" readingOrder="1"/>
    </xf>
    <xf numFmtId="0" fontId="3"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0" fillId="0" borderId="0" xfId="0" applyFont="1" applyAlignment="1">
      <alignment vertical="top"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Pourcentage 2"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charts/_rels/chart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charts/_rels/chart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1125"/>
          <c:w val="0.94075"/>
          <c:h val="0.8855"/>
        </c:manualLayout>
      </c:layout>
      <c:barChart>
        <c:barDir val="col"/>
        <c:grouping val="clustered"/>
        <c:varyColors val="0"/>
        <c:ser>
          <c:idx val="0"/>
          <c:order val="0"/>
          <c:tx>
            <c:strRef>
              <c:f>'er-g1 (2)'!$A$28</c:f>
              <c:strCache>
                <c:ptCount val="1"/>
                <c:pt idx="0">
                  <c:v>PERP</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'er-g1 (2)'!$B$27:$F$27</c:f>
              <c:strCache/>
            </c:strRef>
          </c:cat>
          <c:val>
            <c:numRef>
              <c:f>'er-g1 (2)'!$B$28:$F$28</c:f>
              <c:numCache/>
            </c:numRef>
          </c:val>
        </c:ser>
        <c:ser>
          <c:idx val="3"/>
          <c:order val="1"/>
          <c:tx>
            <c:strRef>
              <c:f>'er-g1 (2)'!$A$31</c:f>
              <c:strCache>
                <c:ptCount val="1"/>
                <c:pt idx="0">
                  <c:v>fonctionnaires</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'er-g1 (2)'!$B$27:$F$27</c:f>
              <c:strCache/>
            </c:strRef>
          </c:cat>
          <c:val>
            <c:numRef>
              <c:f>'er-g1 (2)'!$B$31:$F$31</c:f>
              <c:numCache/>
            </c:numRef>
          </c:val>
        </c:ser>
        <c:ser>
          <c:idx val="1"/>
          <c:order val="2"/>
          <c:tx>
            <c:strRef>
              <c:f>'er-g1 (2)'!$A$29</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(2)'!$B$29:$F$29</c:f>
              <c:numCache/>
            </c:numRef>
          </c:val>
        </c:ser>
        <c:ser>
          <c:idx val="2"/>
          <c:order val="3"/>
          <c:tx>
            <c:strRef>
              <c:f>'er-g1 (2)'!$A$30</c:f>
              <c:strCache>
                <c:ptCount val="1"/>
                <c:pt idx="0">
                  <c:v>Contrat "Exploitants agricoles"</c:v>
                </c:pt>
              </c:strCache>
            </c:strRef>
          </c:tx>
          <c:spPr>
            <a:blipFill>
              <a:blip r:embed="rId3"/>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'er-g1 (2)'!$B$27:$F$27</c:f>
              <c:strCache/>
            </c:strRef>
          </c:cat>
          <c:val>
            <c:numRef>
              <c:f>'er-g1 (2)'!$B$30:$F$30</c:f>
              <c:numCache/>
            </c:numRef>
          </c:val>
        </c:ser>
        <c:ser>
          <c:idx val="4"/>
          <c:order val="4"/>
          <c:tx>
            <c:strRef>
              <c:f>'er-g1 (2)'!$A$32</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(2)'!$B$32:$F$32</c:f>
              <c:numCache/>
            </c:numRef>
          </c:val>
        </c:ser>
        <c:axId val="2831714"/>
        <c:axId val="25485427"/>
      </c:barChart>
      <c:catAx>
        <c:axId val="28317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5485427"/>
        <c:crosses val="autoZero"/>
        <c:auto val="1"/>
        <c:lblOffset val="100"/>
        <c:tickLblSkip val="1"/>
        <c:noMultiLvlLbl val="0"/>
      </c:catAx>
      <c:valAx>
        <c:axId val="254854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31714"/>
        <c:crossesAt val="1"/>
        <c:crossBetween val="between"/>
        <c:dispUnits/>
      </c:valAx>
      <c:spPr>
        <a:noFill/>
        <a:ln w="12700">
          <a:solidFill>
            <a:srgbClr val="808080"/>
          </a:solidFill>
        </a:ln>
      </c:spPr>
    </c:plotArea>
    <c:legend>
      <c:legendPos val="r"/>
      <c:layout>
        <c:manualLayout>
          <c:xMode val="edge"/>
          <c:yMode val="edge"/>
          <c:x val="0.076"/>
          <c:y val="0.90625"/>
          <c:w val="0.87075"/>
          <c:h val="0.068"/>
        </c:manualLayout>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0025"/>
          <c:w val="0.95225"/>
          <c:h val="0.87125"/>
        </c:manualLayout>
      </c:layout>
      <c:barChart>
        <c:barDir val="col"/>
        <c:grouping val="clustered"/>
        <c:varyColors val="0"/>
        <c:ser>
          <c:idx val="0"/>
          <c:order val="0"/>
          <c:tx>
            <c:strRef>
              <c:f>'er-g2 (2)'!$A$31</c:f>
              <c:strCache>
                <c:ptCount val="1"/>
                <c:pt idx="0">
                  <c:v>PERP</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'er-g2 (2)'!$B$30:$F$30</c:f>
              <c:strCache/>
            </c:strRef>
          </c:cat>
          <c:val>
            <c:numRef>
              <c:f>'er-g2 (2)'!$B$31:$F$31</c:f>
              <c:numCache/>
            </c:numRef>
          </c:val>
        </c:ser>
        <c:ser>
          <c:idx val="3"/>
          <c:order val="1"/>
          <c:tx>
            <c:strRef>
              <c:f>'er-g2 (2)'!$A$34</c:f>
              <c:strCache>
                <c:ptCount val="1"/>
                <c:pt idx="0">
                  <c:v>fonctionnaires</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'er-g2 (2)'!$B$30:$F$30</c:f>
              <c:strCache/>
            </c:strRef>
          </c:cat>
          <c:val>
            <c:numRef>
              <c:f>'er-g2 (2)'!$B$34:$F$34</c:f>
              <c:numCache/>
            </c:numRef>
          </c:val>
        </c:ser>
        <c:ser>
          <c:idx val="1"/>
          <c:order val="2"/>
          <c:tx>
            <c:strRef>
              <c:f>'er-g2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(2)'!$B$32:$F$32</c:f>
              <c:numCache/>
            </c:numRef>
          </c:val>
        </c:ser>
        <c:ser>
          <c:idx val="2"/>
          <c:order val="3"/>
          <c:tx>
            <c:strRef>
              <c:f>'er-g2 (2)'!$A$33</c:f>
              <c:strCache>
                <c:ptCount val="1"/>
                <c:pt idx="0">
                  <c:v>Contrat "Exploitants agricoles"</c:v>
                </c:pt>
              </c:strCache>
            </c:strRef>
          </c:tx>
          <c:spPr>
            <a:blipFill>
              <a:blip r:embed="rId3"/>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'er-g2 (2)'!$B$30:$F$30</c:f>
              <c:strCache/>
            </c:strRef>
          </c:cat>
          <c:val>
            <c:numRef>
              <c:f>'er-g2 (2)'!$B$33:$F$33</c:f>
              <c:numCache/>
            </c:numRef>
          </c:val>
        </c:ser>
        <c:ser>
          <c:idx val="4"/>
          <c:order val="4"/>
          <c:tx>
            <c:strRef>
              <c:f>'er-g2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(2)'!$B$35:$F$35</c:f>
              <c:numCache/>
            </c:numRef>
          </c:val>
        </c:ser>
        <c:axId val="28042252"/>
        <c:axId val="51053677"/>
      </c:barChart>
      <c:catAx>
        <c:axId val="280422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053677"/>
        <c:crosses val="autoZero"/>
        <c:auto val="1"/>
        <c:lblOffset val="100"/>
        <c:tickLblSkip val="1"/>
        <c:noMultiLvlLbl val="0"/>
      </c:catAx>
      <c:valAx>
        <c:axId val="510536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8042252"/>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0025"/>
          <c:w val="0.95225"/>
          <c:h val="0.87125"/>
        </c:manualLayout>
      </c:layout>
      <c:barChart>
        <c:barDir val="col"/>
        <c:grouping val="clustered"/>
        <c:varyColors val="0"/>
        <c:ser>
          <c:idx val="0"/>
          <c:order val="0"/>
          <c:tx>
            <c:strRef>
              <c:f>'er-g3 (2)'!$A$31</c:f>
              <c:strCache>
                <c:ptCount val="1"/>
                <c:pt idx="0">
                  <c:v>PERP</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'er-g3 (2)'!$B$30:$F$30</c:f>
              <c:strCache/>
            </c:strRef>
          </c:cat>
          <c:val>
            <c:numRef>
              <c:f>'er-g3 (2)'!$B$31:$F$31</c:f>
              <c:numCache/>
            </c:numRef>
          </c:val>
        </c:ser>
        <c:ser>
          <c:idx val="3"/>
          <c:order val="1"/>
          <c:tx>
            <c:strRef>
              <c:f>'er-g3 (2)'!$A$34</c:f>
              <c:strCache>
                <c:ptCount val="1"/>
                <c:pt idx="0">
                  <c:v>fonctionnaires</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'er-g3 (2)'!$B$30:$F$30</c:f>
              <c:strCache/>
            </c:strRef>
          </c:cat>
          <c:val>
            <c:numRef>
              <c:f>'er-g3 (2)'!$B$34:$F$34</c:f>
              <c:numCache/>
            </c:numRef>
          </c:val>
        </c:ser>
        <c:ser>
          <c:idx val="1"/>
          <c:order val="2"/>
          <c:tx>
            <c:strRef>
              <c:f>'er-g3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(2)'!$B$32:$F$32</c:f>
              <c:numCache/>
            </c:numRef>
          </c:val>
        </c:ser>
        <c:ser>
          <c:idx val="2"/>
          <c:order val="3"/>
          <c:tx>
            <c:strRef>
              <c:f>'er-g3 (2)'!$A$33</c:f>
              <c:strCache>
                <c:ptCount val="1"/>
                <c:pt idx="0">
                  <c:v>Contrat "Exploitants agricoles"</c:v>
                </c:pt>
              </c:strCache>
            </c:strRef>
          </c:tx>
          <c:spPr>
            <a:blipFill>
              <a:blip r:embed="rId3"/>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'er-g3 (2)'!$B$30:$F$30</c:f>
              <c:strCache/>
            </c:strRef>
          </c:cat>
          <c:val>
            <c:numRef>
              <c:f>'er-g3 (2)'!$B$33:$F$33</c:f>
              <c:numCache/>
            </c:numRef>
          </c:val>
        </c:ser>
        <c:ser>
          <c:idx val="4"/>
          <c:order val="4"/>
          <c:tx>
            <c:strRef>
              <c:f>'er-g3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(2)'!$B$35:$F$35</c:f>
              <c:numCache/>
            </c:numRef>
          </c:val>
        </c:ser>
        <c:axId val="56829910"/>
        <c:axId val="41707143"/>
      </c:barChart>
      <c:catAx>
        <c:axId val="568299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07143"/>
        <c:crosses val="autoZero"/>
        <c:auto val="1"/>
        <c:lblOffset val="100"/>
        <c:tickLblSkip val="1"/>
        <c:noMultiLvlLbl val="0"/>
      </c:catAx>
      <c:valAx>
        <c:axId val="41707143"/>
        <c:scaling>
          <c:orientation val="minMax"/>
          <c:max val="0.4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6829910"/>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95250</xdr:rowOff>
    </xdr:from>
    <xdr:to>
      <xdr:col>6</xdr:col>
      <xdr:colOff>38100</xdr:colOff>
      <xdr:row>23</xdr:row>
      <xdr:rowOff>104775</xdr:rowOff>
    </xdr:to>
    <xdr:graphicFrame>
      <xdr:nvGraphicFramePr>
        <xdr:cNvPr id="1" name="Chart 1"/>
        <xdr:cNvGraphicFramePr/>
      </xdr:nvGraphicFramePr>
      <xdr:xfrm>
        <a:off x="190500" y="381000"/>
        <a:ext cx="5981700"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TR\Epargne%20retraite\Collecte%20des%20donn&#233;es%202017\Fiches\retraite2017_fiches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Inflation"/>
      <sheetName val="26-T1"/>
      <sheetName val="27-T2"/>
      <sheetName val="27-T3"/>
      <sheetName val="27-T4"/>
      <sheetName val="27-G1"/>
      <sheetName val="28-T1"/>
      <sheetName val="28-T2"/>
      <sheetName val="28-G1"/>
      <sheetName val="28-G2"/>
      <sheetName val="28-G3"/>
      <sheetName val="28-G4"/>
      <sheetName val="28-G5"/>
      <sheetName val="29-T1"/>
      <sheetName val="29-G1"/>
      <sheetName val="29-G2"/>
      <sheetName val="29-G3"/>
      <sheetName val="29-G4"/>
      <sheetName val="29-G5"/>
      <sheetName val="29-Encadré"/>
      <sheetName val="30-G1"/>
      <sheetName val="30-G2"/>
      <sheetName val="30-T1"/>
      <sheetName val="30-T2"/>
      <sheetName val="30-T3"/>
      <sheetName val="31-G1"/>
      <sheetName val="31-G2"/>
      <sheetName val="31-G3"/>
      <sheetName val="31-T1"/>
      <sheetName val="31-T2"/>
      <sheetName val="31-T3"/>
      <sheetName val="31-Encadré"/>
    </sheetNames>
    <sheetDataSet>
      <sheetData sheetId="8">
        <row r="6">
          <cell r="S6">
            <v>1217.2626131426612</v>
          </cell>
          <cell r="T6">
            <v>1225.7520296187258</v>
          </cell>
          <cell r="U6">
            <v>1310.8283832074785</v>
          </cell>
          <cell r="V6">
            <v>1630.0958703367294</v>
          </cell>
          <cell r="W6">
            <v>1709.9106378076851</v>
          </cell>
          <cell r="X6">
            <v>2109.849103944017</v>
          </cell>
          <cell r="Z6">
            <v>2039.9861191870607</v>
          </cell>
        </row>
        <row r="12">
          <cell r="S12">
            <v>2657.541899441341</v>
          </cell>
          <cell r="T12">
            <v>2722.501171089452</v>
          </cell>
          <cell r="U12">
            <v>2872.4372828019154</v>
          </cell>
          <cell r="V12">
            <v>3174.552496101319</v>
          </cell>
          <cell r="W12">
            <v>2963.635806269662</v>
          </cell>
          <cell r="X12">
            <v>3118.986770243328</v>
          </cell>
          <cell r="Y12">
            <v>3045.8570492834665</v>
          </cell>
          <cell r="Z12">
            <v>3054.7797345882004</v>
          </cell>
        </row>
        <row r="16">
          <cell r="S16">
            <v>2386.7429979222875</v>
          </cell>
          <cell r="T16">
            <v>2009.2657154763042</v>
          </cell>
          <cell r="U16">
            <v>2019.220193219409</v>
          </cell>
          <cell r="V16">
            <v>1717.24746373574</v>
          </cell>
          <cell r="W16">
            <v>1734.9539090249903</v>
          </cell>
          <cell r="X16">
            <v>1889.2368965589633</v>
          </cell>
          <cell r="Y16">
            <v>1952.2943663078495</v>
          </cell>
          <cell r="Z16">
            <v>1924.8064553130368</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B2:O10"/>
  <sheetViews>
    <sheetView showGridLines="0" zoomScalePageLayoutView="0" workbookViewId="0" topLeftCell="A1">
      <selection activeCell="D39" sqref="D39"/>
    </sheetView>
  </sheetViews>
  <sheetFormatPr defaultColWidth="11.421875" defaultRowHeight="12.75"/>
  <cols>
    <col min="1" max="1" width="2.7109375" style="51" customWidth="1"/>
    <col min="2" max="2" width="39.140625" style="51" customWidth="1"/>
    <col min="3" max="15" width="6.7109375" style="51" customWidth="1"/>
    <col min="16" max="16384" width="11.421875" style="51" customWidth="1"/>
  </cols>
  <sheetData>
    <row r="2" spans="2:15" ht="14.25" customHeight="1">
      <c r="B2" s="127" t="s">
        <v>72</v>
      </c>
      <c r="C2" s="127"/>
      <c r="D2" s="127"/>
      <c r="E2" s="127"/>
      <c r="F2" s="127"/>
      <c r="G2" s="127"/>
      <c r="H2" s="127"/>
      <c r="I2" s="127"/>
      <c r="J2" s="127"/>
      <c r="K2" s="127"/>
      <c r="L2" s="127"/>
      <c r="M2" s="127"/>
      <c r="N2" s="127"/>
      <c r="O2" s="127"/>
    </row>
    <row r="3" spans="2:15" ht="15" customHeight="1">
      <c r="B3" s="129"/>
      <c r="C3" s="128" t="s">
        <v>54</v>
      </c>
      <c r="D3" s="128"/>
      <c r="E3" s="128"/>
      <c r="F3" s="128"/>
      <c r="G3" s="128"/>
      <c r="H3" s="128"/>
      <c r="I3" s="128"/>
      <c r="J3" s="128"/>
      <c r="K3" s="128"/>
      <c r="L3" s="128"/>
      <c r="M3" s="128"/>
      <c r="N3" s="128"/>
      <c r="O3" s="128"/>
    </row>
    <row r="4" spans="2:15" ht="15" customHeight="1">
      <c r="B4" s="130"/>
      <c r="C4" s="71" t="s">
        <v>44</v>
      </c>
      <c r="D4" s="71" t="s">
        <v>45</v>
      </c>
      <c r="E4" s="71" t="s">
        <v>46</v>
      </c>
      <c r="F4" s="71" t="s">
        <v>47</v>
      </c>
      <c r="G4" s="71" t="s">
        <v>48</v>
      </c>
      <c r="H4" s="71" t="s">
        <v>49</v>
      </c>
      <c r="I4" s="71" t="s">
        <v>50</v>
      </c>
      <c r="J4" s="71" t="s">
        <v>51</v>
      </c>
      <c r="K4" s="71" t="s">
        <v>52</v>
      </c>
      <c r="L4" s="71" t="s">
        <v>53</v>
      </c>
      <c r="M4" s="71" t="s">
        <v>34</v>
      </c>
      <c r="N4" s="71" t="s">
        <v>35</v>
      </c>
      <c r="O4" s="71" t="s">
        <v>43</v>
      </c>
    </row>
    <row r="5" spans="2:15" ht="15" customHeight="1">
      <c r="B5" s="97" t="s">
        <v>39</v>
      </c>
      <c r="C5" s="98">
        <v>2.705338411277036</v>
      </c>
      <c r="D5" s="98">
        <v>3.0128496309523265</v>
      </c>
      <c r="E5" s="98">
        <v>3.011752150288707</v>
      </c>
      <c r="F5" s="98">
        <v>3.0817196077247226</v>
      </c>
      <c r="G5" s="98">
        <v>2.9469290678342186</v>
      </c>
      <c r="H5" s="98">
        <v>2.9291491786854684</v>
      </c>
      <c r="I5" s="98">
        <v>2.917235070980868</v>
      </c>
      <c r="J5" s="98">
        <v>2.9515753617044087</v>
      </c>
      <c r="K5" s="98">
        <v>2.8902979463747793</v>
      </c>
      <c r="L5" s="98">
        <v>2.9706115421310466</v>
      </c>
      <c r="M5" s="98">
        <v>3.0119069982513422</v>
      </c>
      <c r="N5" s="98">
        <v>3.114716463912713</v>
      </c>
      <c r="O5" s="98">
        <v>3.103662645834652</v>
      </c>
    </row>
    <row r="6" spans="2:15" ht="15" customHeight="1">
      <c r="B6" s="99" t="s">
        <v>36</v>
      </c>
      <c r="C6" s="100">
        <v>1.0778209920888644</v>
      </c>
      <c r="D6" s="100">
        <v>1.2446751825291364</v>
      </c>
      <c r="E6" s="100">
        <v>1.3630362200265427</v>
      </c>
      <c r="F6" s="100">
        <v>1.2910438556083135</v>
      </c>
      <c r="G6" s="100">
        <v>1.3352627778644635</v>
      </c>
      <c r="H6" s="100">
        <v>1.4296972282416636</v>
      </c>
      <c r="I6" s="100">
        <v>1.4470544985882872</v>
      </c>
      <c r="J6" s="100">
        <v>1.5096583244478141</v>
      </c>
      <c r="K6" s="100">
        <v>1.5191149059943887</v>
      </c>
      <c r="L6" s="100">
        <v>1.5441490481904256</v>
      </c>
      <c r="M6" s="101">
        <v>1.5494058284291246</v>
      </c>
      <c r="N6" s="101">
        <v>1.5934156170805354</v>
      </c>
      <c r="O6" s="101">
        <v>1.59099947761041</v>
      </c>
    </row>
    <row r="7" spans="2:15" ht="15" customHeight="1">
      <c r="B7" s="99" t="s">
        <v>55</v>
      </c>
      <c r="C7" s="100">
        <v>2.9022255773656944</v>
      </c>
      <c r="D7" s="100">
        <v>3.0266973457494952</v>
      </c>
      <c r="E7" s="100">
        <v>3.1973196140455946</v>
      </c>
      <c r="F7" s="100">
        <v>4.333081502433236</v>
      </c>
      <c r="G7" s="100">
        <v>4.134068673978057</v>
      </c>
      <c r="H7" s="100">
        <v>4.592663419630488</v>
      </c>
      <c r="I7" s="100">
        <v>4.376983104112778</v>
      </c>
      <c r="J7" s="100">
        <v>4.528498410964188</v>
      </c>
      <c r="K7" s="100">
        <v>4.5298185724033155</v>
      </c>
      <c r="L7" s="100">
        <v>4.929083147558024</v>
      </c>
      <c r="M7" s="100">
        <v>5.543198306208574</v>
      </c>
      <c r="N7" s="100">
        <v>5.6849499379019806</v>
      </c>
      <c r="O7" s="100">
        <v>5.890803136343766</v>
      </c>
    </row>
    <row r="8" spans="2:15" ht="15" customHeight="1">
      <c r="B8" s="95" t="s">
        <v>41</v>
      </c>
      <c r="C8" s="96">
        <v>0.101839</v>
      </c>
      <c r="D8" s="96">
        <v>0.202293</v>
      </c>
      <c r="E8" s="96">
        <v>0.3584726785411795</v>
      </c>
      <c r="F8" s="96">
        <v>0.6176868214634941</v>
      </c>
      <c r="G8" s="96">
        <v>0.5439444749338428</v>
      </c>
      <c r="H8" s="96">
        <v>0.6922655487571091</v>
      </c>
      <c r="I8" s="96">
        <v>0.9707780848508032</v>
      </c>
      <c r="J8" s="96">
        <v>1.2162581872054035</v>
      </c>
      <c r="K8" s="96">
        <v>1.608640952219324</v>
      </c>
      <c r="L8" s="96">
        <v>1.8497035096019745</v>
      </c>
      <c r="M8" s="96">
        <v>2.086611</v>
      </c>
      <c r="N8" s="96">
        <v>2.3433110000000004</v>
      </c>
      <c r="O8" s="96">
        <v>2.55767</v>
      </c>
    </row>
    <row r="9" spans="2:15" ht="15" customHeight="1">
      <c r="B9" s="74" t="s">
        <v>37</v>
      </c>
      <c r="C9" s="73">
        <v>6.787223980731595</v>
      </c>
      <c r="D9" s="73">
        <v>7.486515159230958</v>
      </c>
      <c r="E9" s="73">
        <v>7.930580662902024</v>
      </c>
      <c r="F9" s="73">
        <v>9.323531787229767</v>
      </c>
      <c r="G9" s="73">
        <v>8.960204994610583</v>
      </c>
      <c r="H9" s="73">
        <v>9.64377537531473</v>
      </c>
      <c r="I9" s="73">
        <v>9.712050758532737</v>
      </c>
      <c r="J9" s="73">
        <v>10.205990284321814</v>
      </c>
      <c r="K9" s="73">
        <v>10.547872376991808</v>
      </c>
      <c r="L9" s="73">
        <v>11.29354724748147</v>
      </c>
      <c r="M9" s="73">
        <v>12.191122132889042</v>
      </c>
      <c r="N9" s="73">
        <v>12.73639301889523</v>
      </c>
      <c r="O9" s="73">
        <v>13.14313525978883</v>
      </c>
    </row>
    <row r="10" spans="2:15" ht="48" customHeight="1">
      <c r="B10" s="126" t="s">
        <v>71</v>
      </c>
      <c r="C10" s="126"/>
      <c r="D10" s="126"/>
      <c r="E10" s="126"/>
      <c r="F10" s="126"/>
      <c r="G10" s="126"/>
      <c r="H10" s="126"/>
      <c r="I10" s="126"/>
      <c r="J10" s="126"/>
      <c r="K10" s="126"/>
      <c r="L10" s="126"/>
      <c r="M10" s="126"/>
      <c r="N10" s="126"/>
      <c r="O10" s="126"/>
    </row>
  </sheetData>
  <sheetProtection/>
  <mergeCells count="4">
    <mergeCell ref="B10:O10"/>
    <mergeCell ref="B2:O2"/>
    <mergeCell ref="C3:O3"/>
    <mergeCell ref="B3:B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I57"/>
  <sheetViews>
    <sheetView zoomScale="85" zoomScaleNormal="85" zoomScalePageLayoutView="0" workbookViewId="0" topLeftCell="A23">
      <selection activeCell="A38" sqref="A38:IV58"/>
    </sheetView>
  </sheetViews>
  <sheetFormatPr defaultColWidth="11.421875" defaultRowHeight="12.75"/>
  <cols>
    <col min="1" max="1" width="46.140625" style="0" customWidth="1"/>
    <col min="2" max="2" width="12.7109375" style="0" customWidth="1"/>
  </cols>
  <sheetData>
    <row r="2" ht="12.75">
      <c r="A2" s="30" t="s">
        <v>19</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6" ht="12.75">
      <c r="A26" s="34" t="s">
        <v>18</v>
      </c>
    </row>
    <row r="30" spans="1:6" ht="25.5">
      <c r="A30" s="35"/>
      <c r="B30" s="36" t="s">
        <v>11</v>
      </c>
      <c r="C30" s="36" t="s">
        <v>12</v>
      </c>
      <c r="D30" s="36" t="s">
        <v>13</v>
      </c>
      <c r="E30" s="36" t="s">
        <v>14</v>
      </c>
      <c r="F30" s="36" t="s">
        <v>15</v>
      </c>
    </row>
    <row r="31" spans="1:9" ht="12.75">
      <c r="A31" s="37" t="s">
        <v>0</v>
      </c>
      <c r="B31" s="38">
        <v>0.2042476427503612</v>
      </c>
      <c r="C31" s="38">
        <v>0.23616760065810902</v>
      </c>
      <c r="D31" s="38">
        <v>0.29285016327450997</v>
      </c>
      <c r="E31" s="38">
        <v>0.24208055989376717</v>
      </c>
      <c r="F31" s="38">
        <v>0.02465403342325263</v>
      </c>
      <c r="H31" s="39"/>
      <c r="I31" s="39"/>
    </row>
    <row r="32" spans="1:9" ht="12.75">
      <c r="A32" s="37" t="s">
        <v>7</v>
      </c>
      <c r="B32" s="38">
        <v>0.11024178724607626</v>
      </c>
      <c r="C32" s="38">
        <v>0.3371824480369515</v>
      </c>
      <c r="D32" s="38">
        <v>0.36018287222510253</v>
      </c>
      <c r="E32" s="38">
        <v>0.17872460762596032</v>
      </c>
      <c r="F32" s="38">
        <v>0.013668284865909413</v>
      </c>
      <c r="H32" s="39"/>
      <c r="I32" s="39"/>
    </row>
    <row r="33" spans="1:9" ht="12.75">
      <c r="A33" s="37" t="s">
        <v>8</v>
      </c>
      <c r="B33" s="38">
        <v>0.15616992582602832</v>
      </c>
      <c r="C33" s="38">
        <v>0.275118004045853</v>
      </c>
      <c r="D33" s="38">
        <v>0.32690492245448416</v>
      </c>
      <c r="E33" s="38">
        <v>0.2339851652056642</v>
      </c>
      <c r="F33" s="38">
        <v>0.00782198246797033</v>
      </c>
      <c r="H33" s="39"/>
      <c r="I33" s="39"/>
    </row>
    <row r="34" spans="1:9" ht="12.75">
      <c r="A34" s="37" t="s">
        <v>9</v>
      </c>
      <c r="B34" s="38">
        <v>0.2782676856750931</v>
      </c>
      <c r="C34" s="38">
        <v>0.3492063492063492</v>
      </c>
      <c r="D34" s="38">
        <v>0.2175191064079953</v>
      </c>
      <c r="E34" s="38">
        <v>0.12051734273956496</v>
      </c>
      <c r="F34" s="38">
        <v>0.034489515970997454</v>
      </c>
      <c r="H34" s="39"/>
      <c r="I34" s="39"/>
    </row>
    <row r="35" spans="1:9" ht="12.75">
      <c r="A35" s="37" t="s">
        <v>10</v>
      </c>
      <c r="B35" s="38">
        <v>0.13662987159270107</v>
      </c>
      <c r="C35" s="38">
        <v>0.27454381617481416</v>
      </c>
      <c r="D35" s="38">
        <v>0.2822707817075918</v>
      </c>
      <c r="E35" s="38">
        <v>0.2706465420139671</v>
      </c>
      <c r="F35" s="38">
        <v>0.03590898851092588</v>
      </c>
      <c r="H35" s="39"/>
      <c r="I35" s="39"/>
    </row>
    <row r="39" spans="2:6" ht="12.75">
      <c r="B39">
        <v>6065</v>
      </c>
      <c r="C39">
        <v>12187</v>
      </c>
      <c r="D39">
        <v>12530</v>
      </c>
      <c r="E39">
        <v>12014</v>
      </c>
      <c r="F39">
        <v>1594</v>
      </c>
    </row>
    <row r="40" spans="1:6" ht="12.75">
      <c r="A40" s="37" t="s">
        <v>10</v>
      </c>
      <c r="B40" s="25">
        <f>B39/SUM($B$39:$F$39)</f>
        <v>0.13662987159270107</v>
      </c>
      <c r="C40" s="25">
        <f>C39/SUM($B$39:$F$39)</f>
        <v>0.27454381617481416</v>
      </c>
      <c r="D40" s="25">
        <f>D39/SUM($B$39:$F$39)</f>
        <v>0.2822707817075918</v>
      </c>
      <c r="E40" s="25">
        <f>E39/SUM($B$39:$F$39)</f>
        <v>0.2706465420139671</v>
      </c>
      <c r="F40" s="25">
        <f>F39/SUM($B$39:$F$39)</f>
        <v>0.03590898851092588</v>
      </c>
    </row>
    <row r="43" spans="2:6" ht="12.75">
      <c r="B43">
        <v>24456</v>
      </c>
      <c r="C43">
        <v>28278</v>
      </c>
      <c r="D43">
        <v>35065</v>
      </c>
      <c r="E43">
        <v>28986</v>
      </c>
      <c r="F43">
        <v>2952</v>
      </c>
    </row>
    <row r="44" spans="1:6" ht="12.75">
      <c r="A44" s="37" t="s">
        <v>0</v>
      </c>
      <c r="B44" s="25">
        <f>B43/SUM($B$43:$F$43)</f>
        <v>0.2042476427503612</v>
      </c>
      <c r="C44" s="25">
        <f>C43/SUM($B$43:$F$43)</f>
        <v>0.23616760065810902</v>
      </c>
      <c r="D44" s="25">
        <f>D43/SUM($B$43:$F$43)</f>
        <v>0.29285016327450997</v>
      </c>
      <c r="E44" s="25">
        <f>E43/SUM($B$43:$F$43)</f>
        <v>0.24208055989376717</v>
      </c>
      <c r="F44" s="25">
        <f>F43/SUM($B$43:$F$43)</f>
        <v>0.02465403342325263</v>
      </c>
    </row>
    <row r="45" spans="2:6" ht="12.75">
      <c r="B45" s="44"/>
      <c r="C45" s="44"/>
      <c r="D45" s="44"/>
      <c r="E45" s="44"/>
      <c r="F45" s="44"/>
    </row>
    <row r="46" spans="2:6" ht="12.75">
      <c r="B46" s="44"/>
      <c r="C46" s="44"/>
      <c r="D46" s="44"/>
      <c r="E46" s="44"/>
      <c r="F46" s="44"/>
    </row>
    <row r="47" spans="2:6" ht="12.75">
      <c r="B47" s="44"/>
      <c r="C47" s="44"/>
      <c r="D47" s="44"/>
      <c r="E47" s="44"/>
      <c r="F47" s="44"/>
    </row>
    <row r="48" spans="2:6" s="45" customFormat="1" ht="12.75">
      <c r="B48" s="46">
        <v>2339</v>
      </c>
      <c r="C48" s="46">
        <v>7154</v>
      </c>
      <c r="D48" s="46">
        <v>7642</v>
      </c>
      <c r="E48" s="46">
        <v>3792</v>
      </c>
      <c r="F48" s="46">
        <v>290</v>
      </c>
    </row>
    <row r="49" spans="1:6" ht="12.75">
      <c r="A49" s="37" t="s">
        <v>7</v>
      </c>
      <c r="B49" s="25">
        <f>B48/SUM($B$48:$F$48)</f>
        <v>0.11024178724607626</v>
      </c>
      <c r="C49" s="25">
        <f>C48/SUM($B$48:$F$48)</f>
        <v>0.3371824480369515</v>
      </c>
      <c r="D49" s="25">
        <f>D48/SUM($B$48:$F$48)</f>
        <v>0.36018287222510253</v>
      </c>
      <c r="E49" s="25">
        <f>E48/SUM($B$48:$F$48)</f>
        <v>0.17872460762596032</v>
      </c>
      <c r="F49" s="25">
        <f>F48/SUM($B$48:$F$48)</f>
        <v>0.013668284865909413</v>
      </c>
    </row>
    <row r="52" spans="2:6" ht="12.75">
      <c r="B52">
        <v>1158</v>
      </c>
      <c r="C52">
        <v>2040</v>
      </c>
      <c r="D52">
        <v>2424</v>
      </c>
      <c r="E52">
        <v>1735</v>
      </c>
      <c r="F52">
        <v>58</v>
      </c>
    </row>
    <row r="53" spans="1:6" ht="12.75">
      <c r="A53" s="37" t="s">
        <v>8</v>
      </c>
      <c r="B53" s="25">
        <f>B52/SUM($B$52:$F$52)</f>
        <v>0.15616992582602832</v>
      </c>
      <c r="C53" s="25">
        <f>C52/SUM($B$52:$F$52)</f>
        <v>0.275118004045853</v>
      </c>
      <c r="D53" s="25">
        <f>D52/SUM($B$52:$F$52)</f>
        <v>0.32690492245448416</v>
      </c>
      <c r="E53" s="25">
        <f>E52/SUM($B$52:$F$52)</f>
        <v>0.2339851652056642</v>
      </c>
      <c r="F53" s="25">
        <f>F52/SUM($B$52:$F$52)</f>
        <v>0.00782198246797033</v>
      </c>
    </row>
    <row r="56" spans="2:6" ht="12.75">
      <c r="B56">
        <v>1420</v>
      </c>
      <c r="C56">
        <v>1782</v>
      </c>
      <c r="D56">
        <v>1110</v>
      </c>
      <c r="E56">
        <v>615</v>
      </c>
      <c r="F56">
        <v>176</v>
      </c>
    </row>
    <row r="57" spans="1:6" ht="12.75">
      <c r="A57" s="37" t="s">
        <v>9</v>
      </c>
      <c r="B57" s="25">
        <f>B56/SUM($B$56:$F$56)</f>
        <v>0.2782676856750931</v>
      </c>
      <c r="C57" s="25">
        <f>C56/SUM($B$56:$F$56)</f>
        <v>0.3492063492063492</v>
      </c>
      <c r="D57" s="25">
        <f>D56/SUM($B$56:$F$56)</f>
        <v>0.2175191064079953</v>
      </c>
      <c r="E57" s="25">
        <f>E56/SUM($B$56:$F$56)</f>
        <v>0.12051734273956496</v>
      </c>
      <c r="F57" s="25">
        <f>F56/SUM($B$56:$F$56)</f>
        <v>0.034489515970997454</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tabColor theme="0"/>
  </sheetPr>
  <dimension ref="B2:J10"/>
  <sheetViews>
    <sheetView showGridLines="0" zoomScalePageLayoutView="0" workbookViewId="0" topLeftCell="A1">
      <selection activeCell="B25" sqref="B25"/>
    </sheetView>
  </sheetViews>
  <sheetFormatPr defaultColWidth="11.421875" defaultRowHeight="12.75"/>
  <cols>
    <col min="1" max="1" width="3.00390625" style="0" customWidth="1"/>
    <col min="2" max="2" width="40.7109375" style="0" customWidth="1"/>
    <col min="3" max="10" width="7.421875" style="0" customWidth="1"/>
    <col min="12" max="12" width="8.7109375" style="0" customWidth="1"/>
  </cols>
  <sheetData>
    <row r="2" spans="2:10" ht="10.5" customHeight="1">
      <c r="B2" s="134" t="s">
        <v>75</v>
      </c>
      <c r="C2" s="134"/>
      <c r="D2" s="134"/>
      <c r="E2" s="134"/>
      <c r="F2" s="134"/>
      <c r="G2" s="134"/>
      <c r="H2" s="134"/>
      <c r="I2" s="134"/>
      <c r="J2" s="134"/>
    </row>
    <row r="3" spans="9:10" ht="9" customHeight="1">
      <c r="I3" s="131" t="s">
        <v>58</v>
      </c>
      <c r="J3" s="132"/>
    </row>
    <row r="4" spans="2:10" ht="15" customHeight="1">
      <c r="B4" s="129"/>
      <c r="C4" s="128" t="s">
        <v>57</v>
      </c>
      <c r="D4" s="128"/>
      <c r="E4" s="128"/>
      <c r="F4" s="128"/>
      <c r="G4" s="128"/>
      <c r="H4" s="128"/>
      <c r="I4" s="128"/>
      <c r="J4" s="128"/>
    </row>
    <row r="5" spans="2:10" ht="15" customHeight="1">
      <c r="B5" s="130"/>
      <c r="C5" s="71" t="s">
        <v>49</v>
      </c>
      <c r="D5" s="71" t="s">
        <v>50</v>
      </c>
      <c r="E5" s="71" t="s">
        <v>51</v>
      </c>
      <c r="F5" s="71" t="s">
        <v>52</v>
      </c>
      <c r="G5" s="71" t="s">
        <v>53</v>
      </c>
      <c r="H5" s="71" t="s">
        <v>34</v>
      </c>
      <c r="I5" s="71" t="s">
        <v>35</v>
      </c>
      <c r="J5" s="71" t="s">
        <v>43</v>
      </c>
    </row>
    <row r="6" spans="2:10" ht="15" customHeight="1">
      <c r="B6" s="78" t="s">
        <v>39</v>
      </c>
      <c r="C6" s="77">
        <f>'[1]28-T2'!S6</f>
        <v>1217.2626131426612</v>
      </c>
      <c r="D6" s="77">
        <f>'[1]28-T2'!T6</f>
        <v>1225.7520296187258</v>
      </c>
      <c r="E6" s="77">
        <f>'[1]28-T2'!U6</f>
        <v>1310.8283832074785</v>
      </c>
      <c r="F6" s="77">
        <f>'[1]28-T2'!V6</f>
        <v>1630.0958703367294</v>
      </c>
      <c r="G6" s="77">
        <f>'[1]28-T2'!W6</f>
        <v>1709.9106378076851</v>
      </c>
      <c r="H6" s="77">
        <f>'[1]28-T2'!X6</f>
        <v>2109.849103944017</v>
      </c>
      <c r="I6" s="77">
        <v>2031.1181935911868</v>
      </c>
      <c r="J6" s="77">
        <f>'[1]28-T2'!Z6</f>
        <v>2039.9861191870607</v>
      </c>
    </row>
    <row r="7" spans="2:10" ht="15" customHeight="1">
      <c r="B7" s="79" t="s">
        <v>36</v>
      </c>
      <c r="C7" s="77">
        <f>'[1]28-T2'!S12</f>
        <v>2657.541899441341</v>
      </c>
      <c r="D7" s="77">
        <f>'[1]28-T2'!T12</f>
        <v>2722.501171089452</v>
      </c>
      <c r="E7" s="77">
        <f>'[1]28-T2'!U12</f>
        <v>2872.4372828019154</v>
      </c>
      <c r="F7" s="77">
        <f>'[1]28-T2'!V12</f>
        <v>3174.552496101319</v>
      </c>
      <c r="G7" s="77">
        <f>'[1]28-T2'!W12</f>
        <v>2963.635806269662</v>
      </c>
      <c r="H7" s="77">
        <f>'[1]28-T2'!X12</f>
        <v>3118.986770243328</v>
      </c>
      <c r="I7" s="77">
        <f>'[1]28-T2'!Y12</f>
        <v>3045.8570492834665</v>
      </c>
      <c r="J7" s="77">
        <f>'[1]28-T2'!Z12</f>
        <v>3054.7797345882004</v>
      </c>
    </row>
    <row r="8" spans="2:10" ht="15" customHeight="1">
      <c r="B8" s="78" t="s">
        <v>74</v>
      </c>
      <c r="C8" s="77">
        <v>1506.0098781613704</v>
      </c>
      <c r="D8" s="77">
        <v>1267.9875592911003</v>
      </c>
      <c r="E8" s="77">
        <v>1446.8684230727029</v>
      </c>
      <c r="F8" s="77">
        <v>1439.5232621831028</v>
      </c>
      <c r="G8" s="77">
        <v>1391.4584426954198</v>
      </c>
      <c r="H8" s="77">
        <v>1520.683549548335</v>
      </c>
      <c r="I8" s="77">
        <v>1314.7941761423444</v>
      </c>
      <c r="J8" s="77">
        <v>1644.8781137648919</v>
      </c>
    </row>
    <row r="9" spans="2:10" ht="15" customHeight="1">
      <c r="B9" s="79" t="s">
        <v>41</v>
      </c>
      <c r="C9" s="77">
        <f>'[1]28-T2'!S16</f>
        <v>2386.7429979222875</v>
      </c>
      <c r="D9" s="77">
        <f>'[1]28-T2'!T16</f>
        <v>2009.2657154763042</v>
      </c>
      <c r="E9" s="77">
        <f>'[1]28-T2'!U16</f>
        <v>2019.220193219409</v>
      </c>
      <c r="F9" s="77">
        <f>'[1]28-T2'!V16</f>
        <v>1717.24746373574</v>
      </c>
      <c r="G9" s="77">
        <f>'[1]28-T2'!W16</f>
        <v>1734.9539090249903</v>
      </c>
      <c r="H9" s="77">
        <f>'[1]28-T2'!X16</f>
        <v>1889.2368965589633</v>
      </c>
      <c r="I9" s="77">
        <f>'[1]28-T2'!Y16</f>
        <v>1952.2943663078495</v>
      </c>
      <c r="J9" s="77">
        <f>'[1]28-T2'!Z16</f>
        <v>1924.8064553130368</v>
      </c>
    </row>
    <row r="10" spans="2:10" ht="49.5" customHeight="1">
      <c r="B10" s="126" t="s">
        <v>73</v>
      </c>
      <c r="C10" s="133"/>
      <c r="D10" s="133"/>
      <c r="E10" s="133"/>
      <c r="F10" s="133"/>
      <c r="G10" s="133"/>
      <c r="H10" s="133"/>
      <c r="I10" s="133"/>
      <c r="J10" s="133"/>
    </row>
  </sheetData>
  <sheetProtection/>
  <mergeCells count="5">
    <mergeCell ref="B4:B5"/>
    <mergeCell ref="C4:J4"/>
    <mergeCell ref="I3:J3"/>
    <mergeCell ref="B10:J10"/>
    <mergeCell ref="B2:J2"/>
  </mergeCells>
  <printOptions/>
  <pageMargins left="0.7" right="0.7" top="0.75" bottom="0.75" header="0.3" footer="0.3"/>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B2:G20"/>
  <sheetViews>
    <sheetView showGridLines="0" zoomScalePageLayoutView="0" workbookViewId="0" topLeftCell="A1">
      <selection activeCell="J16" sqref="J16"/>
    </sheetView>
  </sheetViews>
  <sheetFormatPr defaultColWidth="11.421875" defaultRowHeight="12.75"/>
  <cols>
    <col min="1" max="1" width="2.57421875" style="51" customWidth="1"/>
    <col min="2" max="2" width="28.57421875" style="51" customWidth="1"/>
    <col min="3" max="7" width="12.7109375" style="51" customWidth="1"/>
    <col min="8" max="16384" width="11.421875" style="51" customWidth="1"/>
  </cols>
  <sheetData>
    <row r="2" spans="2:7" ht="28.5" customHeight="1">
      <c r="B2" s="135" t="s">
        <v>76</v>
      </c>
      <c r="C2" s="127"/>
      <c r="D2" s="127"/>
      <c r="E2" s="127"/>
      <c r="F2" s="127"/>
      <c r="G2" s="127"/>
    </row>
    <row r="3" spans="2:7" ht="30" customHeight="1">
      <c r="B3" s="80"/>
      <c r="C3" s="75" t="s">
        <v>59</v>
      </c>
      <c r="D3" s="75" t="s">
        <v>60</v>
      </c>
      <c r="E3" s="75" t="s">
        <v>61</v>
      </c>
      <c r="F3" s="75" t="s">
        <v>62</v>
      </c>
      <c r="G3" s="75" t="s">
        <v>63</v>
      </c>
    </row>
    <row r="4" spans="2:7" ht="15" customHeight="1">
      <c r="B4" s="103" t="s">
        <v>41</v>
      </c>
      <c r="C4" s="104">
        <v>29.540509083548404</v>
      </c>
      <c r="D4" s="104">
        <v>27.282104481891945</v>
      </c>
      <c r="E4" s="104">
        <v>17.040972960207817</v>
      </c>
      <c r="F4" s="104">
        <v>15.359715264072332</v>
      </c>
      <c r="G4" s="104">
        <v>10.776698210279505</v>
      </c>
    </row>
    <row r="5" spans="2:7" ht="15" customHeight="1">
      <c r="B5" s="107" t="s">
        <v>42</v>
      </c>
      <c r="C5" s="108">
        <v>49.17239112588751</v>
      </c>
      <c r="D5" s="108">
        <v>30.560331279415998</v>
      </c>
      <c r="E5" s="108">
        <v>9.515156207617766</v>
      </c>
      <c r="F5" s="108">
        <v>7.126753038189326</v>
      </c>
      <c r="G5" s="108">
        <v>3.625368348889403</v>
      </c>
    </row>
    <row r="6" spans="2:7" ht="15" customHeight="1">
      <c r="B6" s="107" t="s">
        <v>36</v>
      </c>
      <c r="C6" s="108">
        <v>19.855208645770848</v>
      </c>
      <c r="D6" s="108">
        <v>34.65396764397121</v>
      </c>
      <c r="E6" s="108">
        <v>16.07760479154169</v>
      </c>
      <c r="F6" s="108">
        <v>17.866114277144572</v>
      </c>
      <c r="G6" s="108">
        <v>11.547104641571686</v>
      </c>
    </row>
    <row r="7" spans="2:7" ht="15" customHeight="1">
      <c r="B7" s="105" t="s">
        <v>39</v>
      </c>
      <c r="C7" s="106">
        <v>37.47591837039624</v>
      </c>
      <c r="D7" s="106">
        <v>37.083515044773385</v>
      </c>
      <c r="E7" s="106">
        <v>9.386022335799007</v>
      </c>
      <c r="F7" s="106">
        <v>7.875521671365483</v>
      </c>
      <c r="G7" s="106">
        <v>8.179022577665881</v>
      </c>
    </row>
    <row r="8" spans="2:7" ht="15" customHeight="1">
      <c r="B8" s="102" t="s">
        <v>32</v>
      </c>
      <c r="C8" s="109">
        <v>37.152433729663585</v>
      </c>
      <c r="D8" s="109">
        <v>31.86309867994873</v>
      </c>
      <c r="E8" s="109">
        <v>12.358065537369834</v>
      </c>
      <c r="F8" s="109">
        <v>11.025643356524508</v>
      </c>
      <c r="G8" s="109">
        <v>7.600758696493341</v>
      </c>
    </row>
    <row r="9" spans="2:7" ht="59.25" customHeight="1">
      <c r="B9" s="126" t="s">
        <v>77</v>
      </c>
      <c r="C9" s="133"/>
      <c r="D9" s="133"/>
      <c r="E9" s="133"/>
      <c r="F9" s="133"/>
      <c r="G9" s="133"/>
    </row>
    <row r="14" ht="11.25">
      <c r="B14" s="62"/>
    </row>
    <row r="15" ht="11.25">
      <c r="B15" s="62"/>
    </row>
    <row r="16" ht="11.25">
      <c r="B16" s="62"/>
    </row>
    <row r="17" spans="2:7" ht="11.25">
      <c r="B17" s="62"/>
      <c r="C17" s="61"/>
      <c r="D17" s="61"/>
      <c r="E17" s="61"/>
      <c r="F17" s="61"/>
      <c r="G17" s="61"/>
    </row>
    <row r="18" spans="2:7" ht="11.25">
      <c r="B18" s="62"/>
      <c r="C18" s="61"/>
      <c r="D18" s="61"/>
      <c r="E18" s="61"/>
      <c r="F18" s="61"/>
      <c r="G18" s="61"/>
    </row>
    <row r="19" spans="2:7" ht="11.25">
      <c r="B19" s="62"/>
      <c r="C19" s="61"/>
      <c r="D19" s="61"/>
      <c r="E19" s="61"/>
      <c r="F19" s="61"/>
      <c r="G19" s="61"/>
    </row>
    <row r="20" spans="2:7" ht="11.25">
      <c r="B20" s="52"/>
      <c r="C20" s="52"/>
      <c r="D20" s="52"/>
      <c r="E20" s="52"/>
      <c r="F20" s="52"/>
      <c r="G20" s="52"/>
    </row>
  </sheetData>
  <sheetProtection/>
  <mergeCells count="2">
    <mergeCell ref="B9:G9"/>
    <mergeCell ref="B2:G2"/>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BX58"/>
  <sheetViews>
    <sheetView zoomScale="85" zoomScaleNormal="85" zoomScalePageLayoutView="0" workbookViewId="0" topLeftCell="A1">
      <selection activeCell="I13" sqref="I13"/>
    </sheetView>
  </sheetViews>
  <sheetFormatPr defaultColWidth="11.421875" defaultRowHeight="12.75"/>
  <cols>
    <col min="1" max="1" width="35.00390625" style="2" customWidth="1"/>
    <col min="2" max="2" width="11.28125" style="2" customWidth="1"/>
    <col min="3" max="3" width="11.421875" style="2" bestFit="1" customWidth="1"/>
    <col min="4" max="16384" width="11.421875" style="2" customWidth="1"/>
  </cols>
  <sheetData>
    <row r="2" ht="11.25">
      <c r="A2" s="1" t="s">
        <v>17</v>
      </c>
    </row>
    <row r="3" spans="1:4" ht="11.25">
      <c r="A3" s="3"/>
      <c r="B3" s="3"/>
      <c r="C3" s="3"/>
      <c r="D3" s="3"/>
    </row>
    <row r="4" spans="1:4" ht="11.25">
      <c r="A4" s="3"/>
      <c r="B4" s="3"/>
      <c r="C4" s="3"/>
      <c r="D4" s="3"/>
    </row>
    <row r="5" spans="1:4" ht="11.25">
      <c r="A5" s="8"/>
      <c r="B5" s="9"/>
      <c r="C5" s="9"/>
      <c r="D5" s="3"/>
    </row>
    <row r="6" spans="1:4" ht="13.5" customHeight="1">
      <c r="A6" s="8"/>
      <c r="B6" s="3"/>
      <c r="C6" s="3"/>
      <c r="D6" s="3"/>
    </row>
    <row r="7" spans="1:4" ht="11.25">
      <c r="A7" s="8"/>
      <c r="B7" s="3"/>
      <c r="C7" s="3"/>
      <c r="D7" s="3"/>
    </row>
    <row r="8" spans="1:4" ht="11.25">
      <c r="A8" s="8"/>
      <c r="B8" s="3"/>
      <c r="C8" s="3"/>
      <c r="D8" s="3"/>
    </row>
    <row r="9" spans="1:4" ht="11.25">
      <c r="A9" s="10"/>
      <c r="B9" s="5"/>
      <c r="C9" s="5"/>
      <c r="D9" s="3"/>
    </row>
    <row r="10" spans="1:4" ht="11.25">
      <c r="A10" s="10"/>
      <c r="B10" s="5"/>
      <c r="C10" s="5"/>
      <c r="D10" s="3"/>
    </row>
    <row r="11" spans="1:4" ht="11.25">
      <c r="A11" s="10"/>
      <c r="B11" s="5"/>
      <c r="C11" s="5"/>
      <c r="D11" s="3"/>
    </row>
    <row r="12" spans="1:4" ht="11.25">
      <c r="A12" s="11"/>
      <c r="B12" s="5"/>
      <c r="C12" s="5"/>
      <c r="D12" s="3"/>
    </row>
    <row r="13" spans="1:4" ht="11.25">
      <c r="A13" s="10"/>
      <c r="B13" s="5"/>
      <c r="C13" s="5"/>
      <c r="D13" s="3"/>
    </row>
    <row r="14" spans="1:4" ht="11.25">
      <c r="A14" s="12"/>
      <c r="B14" s="5"/>
      <c r="C14" s="3"/>
      <c r="D14" s="3"/>
    </row>
    <row r="15" spans="1:4" ht="11.25">
      <c r="A15" s="8"/>
      <c r="B15" s="5"/>
      <c r="C15" s="3"/>
      <c r="D15" s="3"/>
    </row>
    <row r="16" spans="1:4" ht="11.25">
      <c r="A16" s="13"/>
      <c r="B16" s="5"/>
      <c r="C16" s="3"/>
      <c r="D16" s="3"/>
    </row>
    <row r="17" spans="1:4" ht="11.25">
      <c r="A17" s="13"/>
      <c r="B17" s="5"/>
      <c r="C17" s="3"/>
      <c r="D17" s="3"/>
    </row>
    <row r="18" spans="1:4" ht="11.25">
      <c r="A18" s="13"/>
      <c r="B18" s="5"/>
      <c r="C18" s="3"/>
      <c r="D18" s="3"/>
    </row>
    <row r="19" spans="1:11" ht="11.25">
      <c r="A19" s="14"/>
      <c r="B19" s="5"/>
      <c r="C19" s="3"/>
      <c r="D19" s="3"/>
      <c r="K19" s="4"/>
    </row>
    <row r="20" spans="1:11" ht="11.25">
      <c r="A20" s="14"/>
      <c r="B20" s="5"/>
      <c r="C20" s="3"/>
      <c r="D20" s="3"/>
      <c r="K20" s="4"/>
    </row>
    <row r="21" spans="1:11" ht="11.25">
      <c r="A21" s="14"/>
      <c r="B21" s="5"/>
      <c r="C21" s="3"/>
      <c r="D21" s="3"/>
      <c r="K21" s="4"/>
    </row>
    <row r="22" spans="1:11" ht="11.25">
      <c r="A22" s="14"/>
      <c r="B22" s="5"/>
      <c r="C22" s="3"/>
      <c r="D22" s="3"/>
      <c r="K22" s="4"/>
    </row>
    <row r="23" spans="2:20" ht="11.25">
      <c r="B23" s="3"/>
      <c r="C23" s="3"/>
      <c r="D23" s="3"/>
      <c r="L23" s="15"/>
      <c r="T23" s="15" t="s">
        <v>1</v>
      </c>
    </row>
    <row r="25" spans="1:56" ht="11.25">
      <c r="A25" s="16" t="s">
        <v>18</v>
      </c>
      <c r="B25" s="17"/>
      <c r="C25" s="18"/>
      <c r="D25" s="18"/>
      <c r="E25" s="18"/>
      <c r="F25" s="18"/>
      <c r="G25" s="18"/>
      <c r="H25" s="18"/>
      <c r="I25" s="18"/>
      <c r="J25" s="3"/>
      <c r="K25" s="3"/>
      <c r="L25" s="17"/>
      <c r="M25" s="18"/>
      <c r="N25" s="18"/>
      <c r="O25" s="18"/>
      <c r="P25" s="18"/>
      <c r="Q25" s="18"/>
      <c r="R25" s="18"/>
      <c r="S25" s="19"/>
      <c r="T25" s="20"/>
      <c r="U25" s="20"/>
      <c r="V25" s="17"/>
      <c r="W25" s="18"/>
      <c r="X25" s="18"/>
      <c r="Y25" s="18"/>
      <c r="Z25" s="18"/>
      <c r="AA25" s="18"/>
      <c r="AB25" s="18"/>
      <c r="AC25" s="19"/>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ht="25.5" customHeight="1">
      <c r="A26" s="16"/>
      <c r="B26" s="17"/>
      <c r="C26" s="18"/>
      <c r="D26" s="18"/>
      <c r="E26" s="18"/>
      <c r="F26" s="18"/>
      <c r="G26" s="18"/>
      <c r="H26" s="18"/>
      <c r="I26" s="18"/>
      <c r="J26" s="3"/>
      <c r="K26" s="3"/>
      <c r="L26" s="17"/>
      <c r="M26" s="18"/>
      <c r="N26" s="18"/>
      <c r="O26" s="18"/>
      <c r="P26" s="18"/>
      <c r="Q26" s="18"/>
      <c r="R26" s="18"/>
      <c r="S26" s="19"/>
      <c r="T26" s="20"/>
      <c r="U26" s="20"/>
      <c r="V26" s="17"/>
      <c r="W26" s="18"/>
      <c r="X26" s="18"/>
      <c r="Y26" s="18"/>
      <c r="Z26" s="18"/>
      <c r="AA26" s="18"/>
      <c r="AB26" s="18"/>
      <c r="AC26" s="19"/>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ht="22.5">
      <c r="A27" s="21"/>
      <c r="B27" s="22" t="s">
        <v>2</v>
      </c>
      <c r="C27" s="22" t="s">
        <v>3</v>
      </c>
      <c r="D27" s="22" t="s">
        <v>4</v>
      </c>
      <c r="E27" s="22" t="s">
        <v>5</v>
      </c>
      <c r="F27" s="22" t="s">
        <v>6</v>
      </c>
      <c r="G27" s="23"/>
      <c r="H27" s="23"/>
      <c r="I27" s="23"/>
      <c r="J27" s="3"/>
      <c r="K27" s="3"/>
      <c r="L27" s="17"/>
      <c r="M27" s="23"/>
      <c r="N27" s="23"/>
      <c r="O27" s="23"/>
      <c r="P27" s="23"/>
      <c r="Q27" s="23"/>
      <c r="R27" s="23"/>
      <c r="S27" s="23"/>
      <c r="T27" s="3"/>
      <c r="U27" s="3"/>
      <c r="V27" s="17"/>
      <c r="W27" s="23"/>
      <c r="X27" s="23"/>
      <c r="Y27" s="23"/>
      <c r="Z27" s="23"/>
      <c r="AA27" s="23"/>
      <c r="AB27" s="23"/>
      <c r="AC27" s="2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ht="11.25">
      <c r="A28" s="24" t="s">
        <v>0</v>
      </c>
      <c r="B28" s="25">
        <v>0.5807504604237107</v>
      </c>
      <c r="C28" s="25">
        <v>0.2576770868175755</v>
      </c>
      <c r="D28" s="25">
        <v>0.05599739664142564</v>
      </c>
      <c r="E28" s="25">
        <v>0.06432633059429921</v>
      </c>
      <c r="F28" s="25">
        <v>0.0453144646048653</v>
      </c>
      <c r="H28" s="18"/>
      <c r="I28" s="18"/>
      <c r="J28" s="3"/>
      <c r="K28" s="3"/>
      <c r="L28" s="17"/>
      <c r="M28" s="26"/>
      <c r="N28" s="26"/>
      <c r="O28" s="26"/>
      <c r="P28" s="26"/>
      <c r="Q28" s="26"/>
      <c r="R28" s="18"/>
      <c r="S28" s="18"/>
      <c r="T28" s="3"/>
      <c r="U28" s="3"/>
      <c r="V28" s="17"/>
      <c r="W28" s="26"/>
      <c r="X28" s="26"/>
      <c r="Y28" s="26"/>
      <c r="Z28" s="26"/>
      <c r="AA28" s="26"/>
      <c r="AB28" s="18"/>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ht="11.25">
      <c r="A29" s="27" t="s">
        <v>7</v>
      </c>
      <c r="B29" s="25">
        <v>0.22141955411278502</v>
      </c>
      <c r="C29" s="25">
        <v>0.42195195675752567</v>
      </c>
      <c r="D29" s="25">
        <v>0.17513151310558897</v>
      </c>
      <c r="E29" s="25">
        <v>0.10848465913276283</v>
      </c>
      <c r="F29" s="25">
        <v>0.07829658814653366</v>
      </c>
      <c r="H29" s="28"/>
      <c r="I29" s="18"/>
      <c r="J29" s="3"/>
      <c r="K29" s="3"/>
      <c r="L29" s="17"/>
      <c r="M29" s="28"/>
      <c r="N29" s="28"/>
      <c r="O29" s="28"/>
      <c r="P29" s="28"/>
      <c r="Q29" s="28"/>
      <c r="R29" s="28"/>
      <c r="S29" s="18"/>
      <c r="T29" s="3"/>
      <c r="U29" s="3"/>
      <c r="V29" s="17"/>
      <c r="W29" s="28"/>
      <c r="X29" s="28"/>
      <c r="Y29" s="28"/>
      <c r="Z29" s="28"/>
      <c r="AA29" s="28"/>
      <c r="AB29" s="28"/>
      <c r="AC29" s="18"/>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ht="11.25">
      <c r="A30" s="27" t="s">
        <v>8</v>
      </c>
      <c r="B30" s="25">
        <v>0.4819874609132339</v>
      </c>
      <c r="C30" s="25">
        <v>0.3882105438998544</v>
      </c>
      <c r="D30" s="25">
        <v>0.06425629433966204</v>
      </c>
      <c r="E30" s="25">
        <v>0.03799833995437485</v>
      </c>
      <c r="F30" s="25">
        <v>0.027547360892874854</v>
      </c>
      <c r="H30" s="28"/>
      <c r="I30" s="28"/>
      <c r="J30" s="3"/>
      <c r="K30" s="3"/>
      <c r="L30" s="17"/>
      <c r="M30" s="28"/>
      <c r="N30" s="28"/>
      <c r="O30" s="28"/>
      <c r="P30" s="28"/>
      <c r="Q30" s="28"/>
      <c r="R30" s="28"/>
      <c r="S30" s="28"/>
      <c r="T30" s="3"/>
      <c r="U30" s="3"/>
      <c r="V30" s="17"/>
      <c r="W30" s="28"/>
      <c r="X30" s="28"/>
      <c r="Y30" s="28"/>
      <c r="Z30" s="28"/>
      <c r="AA30" s="28"/>
      <c r="AB30" s="28"/>
      <c r="AC30" s="28"/>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ht="11.25">
      <c r="A31" s="27" t="s">
        <v>9</v>
      </c>
      <c r="B31" s="25">
        <v>0.32292592771021017</v>
      </c>
      <c r="C31" s="25">
        <v>0.4810998068593402</v>
      </c>
      <c r="D31" s="25">
        <v>0.11637053225361427</v>
      </c>
      <c r="E31" s="25">
        <v>0.05818307632340768</v>
      </c>
      <c r="F31" s="25">
        <v>0.0214206568534277</v>
      </c>
      <c r="H31" s="28"/>
      <c r="I31" s="18"/>
      <c r="J31" s="3"/>
      <c r="K31" s="3"/>
      <c r="L31" s="17"/>
      <c r="M31" s="28"/>
      <c r="N31" s="28"/>
      <c r="O31" s="28"/>
      <c r="P31" s="28"/>
      <c r="Q31" s="28"/>
      <c r="R31" s="28"/>
      <c r="S31" s="18"/>
      <c r="T31" s="3"/>
      <c r="U31" s="3"/>
      <c r="V31" s="17"/>
      <c r="W31" s="28"/>
      <c r="X31" s="28"/>
      <c r="Y31" s="28"/>
      <c r="Z31" s="28"/>
      <c r="AA31" s="28"/>
      <c r="AB31" s="28"/>
      <c r="AC31" s="18"/>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ht="11.25">
      <c r="A32" s="27" t="s">
        <v>10</v>
      </c>
      <c r="B32" s="25">
        <v>0.20349924204143507</v>
      </c>
      <c r="C32" s="25">
        <v>0.3523201953848745</v>
      </c>
      <c r="D32" s="25">
        <v>0.17641064510695637</v>
      </c>
      <c r="E32" s="25">
        <v>0.17001431699511538</v>
      </c>
      <c r="F32" s="25">
        <v>0.09775560047161866</v>
      </c>
      <c r="H32" s="28"/>
      <c r="I32" s="3"/>
      <c r="J32" s="3"/>
      <c r="K32" s="3"/>
      <c r="L32" s="17"/>
      <c r="M32" s="28"/>
      <c r="N32" s="28"/>
      <c r="O32" s="28"/>
      <c r="P32" s="28"/>
      <c r="Q32" s="28"/>
      <c r="R32" s="28"/>
      <c r="S32" s="3"/>
      <c r="T32" s="3"/>
      <c r="U32" s="3"/>
      <c r="V32" s="17"/>
      <c r="W32" s="28"/>
      <c r="X32" s="28"/>
      <c r="Y32" s="28"/>
      <c r="Z32" s="28"/>
      <c r="AA32" s="28"/>
      <c r="AB32" s="2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8:76" ht="11.25">
      <c r="H33" s="28"/>
      <c r="I33" s="3"/>
      <c r="J33" s="3"/>
      <c r="K33" s="3"/>
      <c r="L33" s="17"/>
      <c r="M33" s="28"/>
      <c r="N33" s="28"/>
      <c r="O33" s="28"/>
      <c r="P33" s="28"/>
      <c r="Q33" s="28"/>
      <c r="R33" s="28"/>
      <c r="S33" s="3"/>
      <c r="T33" s="3"/>
      <c r="U33" s="3"/>
      <c r="V33" s="17"/>
      <c r="W33" s="28"/>
      <c r="X33" s="28"/>
      <c r="Y33" s="28"/>
      <c r="Z33" s="28"/>
      <c r="AA33" s="28"/>
      <c r="AB33" s="28"/>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2:76" ht="11.25">
      <c r="B34" s="3"/>
      <c r="C34" s="29"/>
      <c r="D34" s="3"/>
      <c r="E34" s="3"/>
      <c r="F34" s="3"/>
      <c r="G34" s="3"/>
      <c r="H34" s="3"/>
      <c r="I34" s="3"/>
      <c r="J34" s="3"/>
      <c r="K34" s="3"/>
      <c r="L34" s="17"/>
      <c r="M34" s="28"/>
      <c r="N34" s="28"/>
      <c r="O34" s="28"/>
      <c r="P34" s="28"/>
      <c r="Q34" s="28"/>
      <c r="R34" s="28"/>
      <c r="S34" s="3"/>
      <c r="T34" s="3"/>
      <c r="U34" s="3"/>
      <c r="V34" s="1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8:76" ht="11.2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2:76" ht="11.25">
      <c r="B36" s="6"/>
      <c r="C36" s="6"/>
      <c r="D36" s="6"/>
      <c r="E36" s="6"/>
      <c r="F36" s="6"/>
      <c r="H36" s="29"/>
      <c r="I36" s="29"/>
      <c r="J36" s="29"/>
      <c r="K36" s="2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11" ht="11.25">
      <c r="A37" s="2">
        <v>2008</v>
      </c>
      <c r="B37" s="5">
        <v>20553</v>
      </c>
      <c r="C37" s="5">
        <v>70087</v>
      </c>
      <c r="D37" s="5">
        <v>36843</v>
      </c>
      <c r="E37" s="5">
        <v>33473</v>
      </c>
      <c r="F37" s="5">
        <v>20690</v>
      </c>
      <c r="H37" s="29"/>
      <c r="I37" s="29"/>
      <c r="J37" s="29"/>
      <c r="K37" s="29"/>
    </row>
    <row r="38" spans="1:11" ht="11.25">
      <c r="A38" s="27" t="s">
        <v>10</v>
      </c>
      <c r="B38" s="25">
        <f>B37/SUM($B$37:$F$37)</f>
        <v>0.11314865177322925</v>
      </c>
      <c r="C38" s="25">
        <f>C37/SUM($B$37:$F$37)</f>
        <v>0.38584389416777687</v>
      </c>
      <c r="D38" s="25">
        <f>D37/SUM($B$37:$F$37)</f>
        <v>0.2028285786639948</v>
      </c>
      <c r="E38" s="25">
        <f>E37/SUM($B$37:$F$37)</f>
        <v>0.1842760093808837</v>
      </c>
      <c r="F38" s="25">
        <f>F37/SUM($B$37:$F$37)</f>
        <v>0.11390286601411537</v>
      </c>
      <c r="G38" s="29"/>
      <c r="H38" s="29"/>
      <c r="I38" s="29"/>
      <c r="J38" s="29"/>
      <c r="K38" s="29"/>
    </row>
    <row r="39" spans="2:11" ht="11.25">
      <c r="B39" s="5"/>
      <c r="C39" s="5"/>
      <c r="D39" s="5"/>
      <c r="E39" s="5"/>
      <c r="F39" s="5"/>
      <c r="G39" s="29"/>
      <c r="H39" s="29"/>
      <c r="I39" s="29"/>
      <c r="J39" s="29"/>
      <c r="K39" s="29"/>
    </row>
    <row r="40" spans="2:9" ht="11.25">
      <c r="B40" s="3"/>
      <c r="C40" s="3"/>
      <c r="D40" s="3"/>
      <c r="E40" s="3"/>
      <c r="F40" s="3"/>
      <c r="G40" s="3"/>
      <c r="H40" s="3"/>
      <c r="I40" s="3"/>
    </row>
    <row r="41" spans="2:9" ht="11.25">
      <c r="B41" s="3">
        <v>464371</v>
      </c>
      <c r="C41" s="3">
        <v>239232</v>
      </c>
      <c r="D41" s="3">
        <v>52816</v>
      </c>
      <c r="E41" s="3">
        <v>60327</v>
      </c>
      <c r="F41" s="3">
        <v>38635</v>
      </c>
      <c r="G41" s="3"/>
      <c r="H41" s="3"/>
      <c r="I41" s="3"/>
    </row>
    <row r="42" spans="1:9" ht="11.25">
      <c r="A42" s="2" t="s">
        <v>0</v>
      </c>
      <c r="B42" s="25">
        <f>B41/SUM($B$41:$F$41)</f>
        <v>0.5428820607425229</v>
      </c>
      <c r="C42" s="25">
        <f>C41/SUM($B$41:$F$41)</f>
        <v>0.27967887993771195</v>
      </c>
      <c r="D42" s="25">
        <f>D41/SUM($B$41:$F$41)</f>
        <v>0.06174558471605051</v>
      </c>
      <c r="E42" s="25">
        <f>E41/SUM($B$41:$F$41)</f>
        <v>0.07052646715323348</v>
      </c>
      <c r="F42" s="25">
        <f>F41/SUM($B$41:$F$41)</f>
        <v>0.045167007450481134</v>
      </c>
      <c r="G42" s="3"/>
      <c r="H42" s="3"/>
      <c r="I42" s="3"/>
    </row>
    <row r="46" spans="2:6" ht="11.25">
      <c r="B46" s="2">
        <v>32087</v>
      </c>
      <c r="C46" s="2">
        <v>82763</v>
      </c>
      <c r="D46" s="2">
        <v>41065</v>
      </c>
      <c r="E46" s="2">
        <v>31801</v>
      </c>
      <c r="F46" s="2">
        <v>26240</v>
      </c>
    </row>
    <row r="47" spans="1:6" ht="11.25">
      <c r="A47" s="27" t="s">
        <v>7</v>
      </c>
      <c r="B47" s="25">
        <f>B46/SUM($B$46:$F$46)</f>
        <v>0.14997008730767072</v>
      </c>
      <c r="C47" s="25">
        <f>C46/SUM($B$46:$F$46)</f>
        <v>0.38682252425732394</v>
      </c>
      <c r="D47" s="25">
        <f>D46/SUM($B$46:$F$46)</f>
        <v>0.19193198601581635</v>
      </c>
      <c r="E47" s="25">
        <f>E46/SUM($B$46:$F$46)</f>
        <v>0.14863336386920675</v>
      </c>
      <c r="F47" s="25">
        <f>F46/SUM($B$46:$F$46)</f>
        <v>0.12264203854998224</v>
      </c>
    </row>
    <row r="50" spans="2:6" ht="11.25">
      <c r="B50" s="2">
        <v>92330</v>
      </c>
      <c r="C50" s="2">
        <v>74366</v>
      </c>
      <c r="D50" s="2">
        <v>12309</v>
      </c>
      <c r="E50" s="2">
        <v>7279</v>
      </c>
      <c r="F50" s="2">
        <v>5277</v>
      </c>
    </row>
    <row r="51" spans="1:6" ht="11.25">
      <c r="A51" s="27" t="s">
        <v>8</v>
      </c>
      <c r="B51" s="25">
        <f>B50/SUM($B$50:$F$50)</f>
        <v>0.4819874609132339</v>
      </c>
      <c r="C51" s="25">
        <f>C50/SUM($B$50:$F$50)</f>
        <v>0.3882105438998544</v>
      </c>
      <c r="D51" s="25">
        <f>D50/SUM($B$50:$F$50)</f>
        <v>0.06425629433966204</v>
      </c>
      <c r="E51" s="25">
        <f>E50/SUM($B$50:$F$50)</f>
        <v>0.03799833995437485</v>
      </c>
      <c r="F51" s="25">
        <f>F50/SUM($B$50:$F$50)</f>
        <v>0.027547360892874854</v>
      </c>
    </row>
    <row r="57" spans="2:6" ht="11.25">
      <c r="B57" s="2">
        <v>71166</v>
      </c>
      <c r="C57" s="2">
        <v>107973</v>
      </c>
      <c r="D57" s="2">
        <v>24528</v>
      </c>
      <c r="E57" s="2">
        <v>10267</v>
      </c>
      <c r="F57" s="2">
        <v>2856</v>
      </c>
    </row>
    <row r="58" spans="1:6" ht="11.25">
      <c r="A58" s="27" t="s">
        <v>9</v>
      </c>
      <c r="B58" s="25">
        <f>B57/SUM($B$57:$F$57)</f>
        <v>0.3282715992435075</v>
      </c>
      <c r="C58" s="25">
        <f>C57/SUM($B$57:$F$57)</f>
        <v>0.49805341574795886</v>
      </c>
      <c r="D58" s="25">
        <f>D57/SUM($B$57:$F$57)</f>
        <v>0.11314175008072327</v>
      </c>
      <c r="E58" s="25">
        <f>E57/SUM($B$57:$F$57)</f>
        <v>0.047359195534849394</v>
      </c>
      <c r="F58" s="25">
        <f>F57/SUM($B$57:$F$57)</f>
        <v>0.01317403939296093</v>
      </c>
    </row>
  </sheetData>
  <sheetProtection/>
  <printOptions/>
  <pageMargins left="0.787401575" right="0.787401575" top="0.984251969" bottom="0.984251969" header="0.4921259845" footer="0.4921259845"/>
  <pageSetup fitToHeight="1" fitToWidth="1" horizontalDpi="600" verticalDpi="600" orientation="portrait" paperSize="9" scale="75"/>
  <drawing r:id="rId1"/>
</worksheet>
</file>

<file path=xl/worksheets/sheet5.xml><?xml version="1.0" encoding="utf-8"?>
<worksheet xmlns="http://schemas.openxmlformats.org/spreadsheetml/2006/main" xmlns:r="http://schemas.openxmlformats.org/officeDocument/2006/relationships">
  <sheetPr>
    <tabColor theme="0"/>
  </sheetPr>
  <dimension ref="B2:K10"/>
  <sheetViews>
    <sheetView showGridLines="0" zoomScalePageLayoutView="0" workbookViewId="0" topLeftCell="A1">
      <selection activeCell="H18" sqref="H18"/>
    </sheetView>
  </sheetViews>
  <sheetFormatPr defaultColWidth="11.421875" defaultRowHeight="12.75"/>
  <cols>
    <col min="1" max="1" width="2.57421875" style="0" customWidth="1"/>
    <col min="2" max="2" width="40.28125" style="0" customWidth="1"/>
    <col min="3" max="11" width="8.7109375" style="0" customWidth="1"/>
  </cols>
  <sheetData>
    <row r="2" spans="2:11" ht="12" customHeight="1">
      <c r="B2" s="136" t="s">
        <v>64</v>
      </c>
      <c r="C2" s="137"/>
      <c r="D2" s="137"/>
      <c r="E2" s="137"/>
      <c r="F2" s="137"/>
      <c r="G2" s="137"/>
      <c r="H2" s="137"/>
      <c r="I2" s="137"/>
      <c r="J2" s="137"/>
      <c r="K2" s="137"/>
    </row>
    <row r="3" spans="3:11" ht="12.75">
      <c r="C3" s="67"/>
      <c r="D3" s="68"/>
      <c r="E3" s="68"/>
      <c r="F3" s="68"/>
      <c r="G3" s="69"/>
      <c r="H3" s="69"/>
      <c r="K3" s="69" t="s">
        <v>28</v>
      </c>
    </row>
    <row r="4" spans="2:11" ht="15" customHeight="1">
      <c r="B4" s="82"/>
      <c r="C4" s="81">
        <v>2009</v>
      </c>
      <c r="D4" s="81">
        <v>2010</v>
      </c>
      <c r="E4" s="81">
        <v>2011</v>
      </c>
      <c r="F4" s="81">
        <v>2012</v>
      </c>
      <c r="G4" s="81">
        <v>2013</v>
      </c>
      <c r="H4" s="81">
        <v>2014</v>
      </c>
      <c r="I4" s="81">
        <v>2015</v>
      </c>
      <c r="J4" s="81">
        <v>2016</v>
      </c>
      <c r="K4" s="81">
        <v>2017</v>
      </c>
    </row>
    <row r="5" spans="2:11" ht="15" customHeight="1">
      <c r="B5" s="110" t="s">
        <v>38</v>
      </c>
      <c r="C5" s="111">
        <v>40.87603904204199</v>
      </c>
      <c r="D5" s="111">
        <v>38.34329153587771</v>
      </c>
      <c r="E5" s="111">
        <v>38.220442636140824</v>
      </c>
      <c r="F5" s="111">
        <v>38.662203884862265</v>
      </c>
      <c r="G5" s="111">
        <v>36.94012641814496</v>
      </c>
      <c r="H5" s="111">
        <v>35.918445480038244</v>
      </c>
      <c r="I5" s="111">
        <v>35.11527968321105</v>
      </c>
      <c r="J5" s="112">
        <v>35.245698196546414</v>
      </c>
      <c r="K5" s="112">
        <v>35.44098708018053</v>
      </c>
    </row>
    <row r="6" spans="2:11" ht="15" customHeight="1">
      <c r="B6" s="116" t="s">
        <v>78</v>
      </c>
      <c r="C6" s="117">
        <v>9.379851707024622</v>
      </c>
      <c r="D6" s="117">
        <v>7.272730713983179</v>
      </c>
      <c r="E6" s="117">
        <v>8.120120941050551</v>
      </c>
      <c r="F6" s="117">
        <v>7.979075172401588</v>
      </c>
      <c r="G6" s="117">
        <v>8.120726280154118</v>
      </c>
      <c r="H6" s="117">
        <v>8.884503871817072</v>
      </c>
      <c r="I6" s="117">
        <v>9.209192208220719</v>
      </c>
      <c r="J6" s="118">
        <v>9.830617868662861</v>
      </c>
      <c r="K6" s="118">
        <v>9.475504744210241</v>
      </c>
    </row>
    <row r="7" spans="2:11" ht="15" customHeight="1">
      <c r="B7" s="116" t="s">
        <v>40</v>
      </c>
      <c r="C7" s="117">
        <v>6.189340147415455</v>
      </c>
      <c r="D7" s="117">
        <v>6.2519656125450656</v>
      </c>
      <c r="E7" s="117">
        <v>6.069453148929607</v>
      </c>
      <c r="F7" s="117">
        <v>6.044745900310554</v>
      </c>
      <c r="G7" s="117">
        <v>5.553198973333517</v>
      </c>
      <c r="H7" s="117">
        <v>5.757532272367541</v>
      </c>
      <c r="I7" s="117">
        <v>4.868191151030636</v>
      </c>
      <c r="J7" s="118">
        <v>5.295497841676866</v>
      </c>
      <c r="K7" s="118">
        <v>5.450362088204348</v>
      </c>
    </row>
    <row r="8" spans="2:11" ht="15" customHeight="1">
      <c r="B8" s="113" t="s">
        <v>41</v>
      </c>
      <c r="C8" s="114">
        <v>1.3892955109785003</v>
      </c>
      <c r="D8" s="114">
        <v>1.858979190396991</v>
      </c>
      <c r="E8" s="114">
        <v>2.850319290602002</v>
      </c>
      <c r="F8" s="114">
        <v>3.241044945972144</v>
      </c>
      <c r="G8" s="114">
        <v>4.058657017826649</v>
      </c>
      <c r="H8" s="114">
        <v>4.274112622683115</v>
      </c>
      <c r="I8" s="114">
        <v>4.464630694866976</v>
      </c>
      <c r="J8" s="115">
        <v>4.630619780343916</v>
      </c>
      <c r="K8" s="115">
        <v>5.60373386041838</v>
      </c>
    </row>
    <row r="9" spans="2:11" ht="15" customHeight="1">
      <c r="B9" s="119" t="s">
        <v>56</v>
      </c>
      <c r="C9" s="120">
        <v>20.473439161689768</v>
      </c>
      <c r="D9" s="120">
        <v>19.02045017266127</v>
      </c>
      <c r="E9" s="120">
        <v>20.500780821100985</v>
      </c>
      <c r="F9" s="120">
        <v>20.8449828828832</v>
      </c>
      <c r="G9" s="120">
        <v>21.083858079431835</v>
      </c>
      <c r="H9" s="120">
        <v>21.6823929555497</v>
      </c>
      <c r="I9" s="120">
        <v>21.63700859131317</v>
      </c>
      <c r="J9" s="121">
        <v>21.904881636814945</v>
      </c>
      <c r="K9" s="121">
        <v>22.610388015517152</v>
      </c>
    </row>
    <row r="10" spans="2:11" ht="93" customHeight="1">
      <c r="B10" s="126" t="s">
        <v>79</v>
      </c>
      <c r="C10" s="133"/>
      <c r="D10" s="133"/>
      <c r="E10" s="133"/>
      <c r="F10" s="133"/>
      <c r="G10" s="133"/>
      <c r="H10" s="133"/>
      <c r="I10" s="133"/>
      <c r="J10" s="133"/>
      <c r="K10" s="133"/>
    </row>
  </sheetData>
  <sheetProtection/>
  <mergeCells count="2">
    <mergeCell ref="B10:K10"/>
    <mergeCell ref="B2:K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pageSetUpPr fitToPage="1"/>
  </sheetPr>
  <dimension ref="A2:K46"/>
  <sheetViews>
    <sheetView showGridLines="0" tabSelected="1" zoomScalePageLayoutView="0" workbookViewId="0" topLeftCell="A1">
      <selection activeCell="J12" sqref="J12"/>
    </sheetView>
  </sheetViews>
  <sheetFormatPr defaultColWidth="11.421875" defaultRowHeight="12.75"/>
  <cols>
    <col min="1" max="1" width="2.7109375" style="57" customWidth="1"/>
    <col min="2" max="2" width="31.140625" style="57" customWidth="1"/>
    <col min="3" max="8" width="9.28125" style="57" customWidth="1"/>
    <col min="9" max="16384" width="11.421875" style="57" customWidth="1"/>
  </cols>
  <sheetData>
    <row r="1" ht="10.5" customHeight="1"/>
    <row r="2" spans="1:11" ht="23.25" customHeight="1">
      <c r="A2" s="51"/>
      <c r="B2" s="135" t="s">
        <v>83</v>
      </c>
      <c r="C2" s="127"/>
      <c r="D2" s="127"/>
      <c r="E2" s="127"/>
      <c r="F2" s="127"/>
      <c r="G2" s="127"/>
      <c r="H2" s="51"/>
      <c r="I2" s="51"/>
      <c r="J2" s="51"/>
      <c r="K2" s="51"/>
    </row>
    <row r="3" spans="1:11" ht="12.75">
      <c r="A3" s="51"/>
      <c r="B3" s="83"/>
      <c r="C3" s="83"/>
      <c r="D3" s="83"/>
      <c r="E3" s="83"/>
      <c r="F3" s="83"/>
      <c r="G3" s="55" t="s">
        <v>28</v>
      </c>
      <c r="H3" s="59"/>
      <c r="I3" s="51"/>
      <c r="J3" s="51"/>
      <c r="K3" s="51"/>
    </row>
    <row r="4" spans="1:11" ht="30" customHeight="1">
      <c r="A4" s="51"/>
      <c r="B4" s="84"/>
      <c r="C4" s="75" t="s">
        <v>65</v>
      </c>
      <c r="D4" s="75" t="s">
        <v>66</v>
      </c>
      <c r="E4" s="75" t="s">
        <v>67</v>
      </c>
      <c r="F4" s="75" t="s">
        <v>68</v>
      </c>
      <c r="G4" s="75" t="s">
        <v>69</v>
      </c>
      <c r="H4" s="51"/>
      <c r="I4" s="51"/>
      <c r="J4" s="51"/>
      <c r="K4" s="51"/>
    </row>
    <row r="5" spans="1:10" ht="15" customHeight="1">
      <c r="A5" s="51"/>
      <c r="B5" s="90" t="s">
        <v>33</v>
      </c>
      <c r="C5" s="91"/>
      <c r="D5" s="91"/>
      <c r="E5" s="91"/>
      <c r="F5" s="91"/>
      <c r="G5" s="91"/>
      <c r="H5" s="51"/>
      <c r="I5" s="51"/>
      <c r="J5" s="51"/>
    </row>
    <row r="6" spans="1:8" ht="15" customHeight="1">
      <c r="A6" s="51"/>
      <c r="B6" s="86" t="s">
        <v>41</v>
      </c>
      <c r="C6" s="87">
        <v>28.22705447268885</v>
      </c>
      <c r="D6" s="87">
        <v>24.936064370438597</v>
      </c>
      <c r="E6" s="87">
        <v>21.861543712334083</v>
      </c>
      <c r="F6" s="87">
        <v>19.85861693324045</v>
      </c>
      <c r="G6" s="87">
        <v>5.116720511298022</v>
      </c>
      <c r="H6" s="51"/>
    </row>
    <row r="7" spans="1:8" ht="15" customHeight="1">
      <c r="A7" s="51"/>
      <c r="B7" s="88" t="s">
        <v>42</v>
      </c>
      <c r="C7" s="87">
        <v>32.21491978053024</v>
      </c>
      <c r="D7" s="87">
        <v>24.431252137451118</v>
      </c>
      <c r="E7" s="87">
        <v>22.383016371016907</v>
      </c>
      <c r="F7" s="87">
        <v>17.653115846133257</v>
      </c>
      <c r="G7" s="87">
        <v>3.3176958648684813</v>
      </c>
      <c r="H7" s="51"/>
    </row>
    <row r="8" spans="1:8" ht="15" customHeight="1">
      <c r="A8" s="51"/>
      <c r="B8" s="88" t="s">
        <v>36</v>
      </c>
      <c r="C8" s="87">
        <v>11.823859248564618</v>
      </c>
      <c r="D8" s="87">
        <v>29.54202061578753</v>
      </c>
      <c r="E8" s="87">
        <v>30.972366786421784</v>
      </c>
      <c r="F8" s="87">
        <v>24.079172682402714</v>
      </c>
      <c r="G8" s="87">
        <v>3.5825806668233553</v>
      </c>
      <c r="H8" s="51"/>
    </row>
    <row r="9" spans="1:8" ht="15" customHeight="1">
      <c r="A9" s="51"/>
      <c r="B9" s="88" t="s">
        <v>39</v>
      </c>
      <c r="C9" s="87">
        <v>4.6360415242120965</v>
      </c>
      <c r="D9" s="87">
        <v>14.354447690681917</v>
      </c>
      <c r="E9" s="87">
        <v>25.769876297631626</v>
      </c>
      <c r="F9" s="87">
        <v>41.52048237707466</v>
      </c>
      <c r="G9" s="87">
        <v>13.719152110399701</v>
      </c>
      <c r="H9" s="51"/>
    </row>
    <row r="10" spans="1:8" ht="15" customHeight="1">
      <c r="A10" s="51"/>
      <c r="B10" s="122" t="s">
        <v>80</v>
      </c>
      <c r="C10" s="123">
        <v>25.33440359608284</v>
      </c>
      <c r="D10" s="123">
        <v>23.79210146090865</v>
      </c>
      <c r="E10" s="123">
        <v>23.462674586611012</v>
      </c>
      <c r="F10" s="123">
        <v>22.10691924867555</v>
      </c>
      <c r="G10" s="123">
        <v>5.303901107721946</v>
      </c>
      <c r="H10" s="51"/>
    </row>
    <row r="11" spans="1:8" ht="15" customHeight="1">
      <c r="A11" s="51"/>
      <c r="B11" s="90" t="s">
        <v>22</v>
      </c>
      <c r="C11" s="89"/>
      <c r="D11" s="89"/>
      <c r="E11" s="89"/>
      <c r="F11" s="89"/>
      <c r="G11" s="89"/>
      <c r="H11" s="51"/>
    </row>
    <row r="12" spans="1:8" ht="15" customHeight="1">
      <c r="A12" s="51"/>
      <c r="B12" s="86" t="s">
        <v>41</v>
      </c>
      <c r="C12" s="87">
        <v>11.939928550070034</v>
      </c>
      <c r="D12" s="87">
        <v>22.50920665397145</v>
      </c>
      <c r="E12" s="87">
        <v>25.17559528493414</v>
      </c>
      <c r="F12" s="87">
        <v>26.637210619914704</v>
      </c>
      <c r="G12" s="87">
        <v>13.738058891109677</v>
      </c>
      <c r="H12" s="51"/>
    </row>
    <row r="13" spans="1:8" ht="15" customHeight="1">
      <c r="A13" s="51"/>
      <c r="B13" s="88" t="s">
        <v>42</v>
      </c>
      <c r="C13" s="87">
        <v>10.46421440873158</v>
      </c>
      <c r="D13" s="87">
        <v>23.423734040545792</v>
      </c>
      <c r="E13" s="87">
        <v>26.64470757119684</v>
      </c>
      <c r="F13" s="87">
        <v>26.06471566175897</v>
      </c>
      <c r="G13" s="87">
        <v>13.40262831776682</v>
      </c>
      <c r="H13" s="51"/>
    </row>
    <row r="14" spans="1:8" ht="15" customHeight="1">
      <c r="A14" s="51"/>
      <c r="B14" s="88" t="s">
        <v>36</v>
      </c>
      <c r="C14" s="87">
        <v>1.8127040498173184</v>
      </c>
      <c r="D14" s="87">
        <v>13.198737861421101</v>
      </c>
      <c r="E14" s="87">
        <v>29.59710647098046</v>
      </c>
      <c r="F14" s="87">
        <v>39.48467475161188</v>
      </c>
      <c r="G14" s="87">
        <v>15.906776866169242</v>
      </c>
      <c r="H14" s="51"/>
    </row>
    <row r="15" spans="1:8" ht="15" customHeight="1">
      <c r="A15" s="51"/>
      <c r="B15" s="88" t="s">
        <v>39</v>
      </c>
      <c r="C15" s="87">
        <v>1.1855870342423949</v>
      </c>
      <c r="D15" s="87">
        <v>14.862501311490082</v>
      </c>
      <c r="E15" s="87">
        <v>28.378990737401516</v>
      </c>
      <c r="F15" s="87">
        <v>37.898020787540865</v>
      </c>
      <c r="G15" s="87">
        <v>17.674900129325145</v>
      </c>
      <c r="H15" s="51"/>
    </row>
    <row r="16" spans="1:8" ht="15" customHeight="1">
      <c r="A16" s="51"/>
      <c r="B16" s="124" t="s">
        <v>82</v>
      </c>
      <c r="C16" s="125">
        <v>7.560491815852043</v>
      </c>
      <c r="D16" s="125">
        <v>19.95997626786632</v>
      </c>
      <c r="E16" s="125">
        <v>27.08355703425908</v>
      </c>
      <c r="F16" s="125">
        <v>30.61006217783761</v>
      </c>
      <c r="G16" s="125">
        <v>14.785912704184948</v>
      </c>
      <c r="H16" s="51"/>
    </row>
    <row r="17" spans="1:8" ht="15" customHeight="1">
      <c r="A17" s="51"/>
      <c r="B17" s="124" t="s">
        <v>81</v>
      </c>
      <c r="C17" s="125">
        <v>19.18320780559336</v>
      </c>
      <c r="D17" s="125">
        <v>23.91442150287725</v>
      </c>
      <c r="E17" s="125">
        <v>26.108462088505735</v>
      </c>
      <c r="F17" s="125">
        <v>24.331908004794194</v>
      </c>
      <c r="G17" s="125">
        <v>6.462000598229459</v>
      </c>
      <c r="H17" s="51"/>
    </row>
    <row r="18" spans="1:11" ht="63" customHeight="1">
      <c r="A18" s="51"/>
      <c r="B18" s="126" t="s">
        <v>87</v>
      </c>
      <c r="C18" s="133"/>
      <c r="D18" s="133"/>
      <c r="E18" s="133"/>
      <c r="F18" s="133"/>
      <c r="G18" s="133"/>
      <c r="H18" s="51"/>
      <c r="I18" s="51"/>
      <c r="J18" s="51"/>
      <c r="K18" s="51"/>
    </row>
    <row r="19" spans="1:11" ht="12.75">
      <c r="A19" s="51"/>
      <c r="H19" s="51"/>
      <c r="I19" s="51"/>
      <c r="J19" s="51"/>
      <c r="K19" s="51"/>
    </row>
    <row r="20" spans="1:11" ht="12.75">
      <c r="A20" s="51"/>
      <c r="H20" s="51"/>
      <c r="I20" s="51"/>
      <c r="J20" s="51"/>
      <c r="K20" s="51"/>
    </row>
    <row r="21" spans="1:11" ht="12.75">
      <c r="A21" s="51"/>
      <c r="B21" s="58"/>
      <c r="C21" s="51"/>
      <c r="D21" s="51"/>
      <c r="E21" s="51"/>
      <c r="F21" s="51"/>
      <c r="G21" s="51"/>
      <c r="H21" s="51"/>
      <c r="I21" s="51"/>
      <c r="J21" s="51"/>
      <c r="K21" s="51"/>
    </row>
    <row r="22" spans="1:11" ht="12.75">
      <c r="A22" s="51"/>
      <c r="B22" s="51"/>
      <c r="C22" s="51"/>
      <c r="D22" s="51"/>
      <c r="E22" s="51"/>
      <c r="F22" s="51"/>
      <c r="G22" s="51"/>
      <c r="H22" s="51"/>
      <c r="I22" s="51"/>
      <c r="J22" s="51"/>
      <c r="K22" s="51"/>
    </row>
    <row r="23" spans="1:11" ht="12.75">
      <c r="A23" s="51"/>
      <c r="B23" s="51"/>
      <c r="C23" s="51"/>
      <c r="D23" s="51"/>
      <c r="E23" s="51"/>
      <c r="F23" s="51"/>
      <c r="G23" s="51"/>
      <c r="H23" s="51"/>
      <c r="I23" s="51"/>
      <c r="J23" s="51"/>
      <c r="K23" s="51"/>
    </row>
    <row r="24" spans="1:11" ht="12.75">
      <c r="A24" s="51"/>
      <c r="B24" s="51"/>
      <c r="C24" s="51"/>
      <c r="D24" s="51"/>
      <c r="E24" s="51"/>
      <c r="F24" s="51"/>
      <c r="G24" s="51"/>
      <c r="H24" s="51"/>
      <c r="I24" s="51"/>
      <c r="J24" s="51"/>
      <c r="K24" s="51"/>
    </row>
    <row r="27" ht="12.75" customHeight="1"/>
    <row r="36" ht="6.75" customHeight="1"/>
    <row r="37" ht="12.75" customHeight="1"/>
    <row r="43" ht="24" customHeight="1"/>
    <row r="45" spans="2:9" ht="60" customHeight="1">
      <c r="B45" s="138"/>
      <c r="C45" s="138"/>
      <c r="D45" s="138"/>
      <c r="E45" s="138"/>
      <c r="F45" s="138"/>
      <c r="G45" s="138"/>
      <c r="H45" s="138"/>
      <c r="I45" s="138"/>
    </row>
    <row r="46" spans="2:7" ht="12.75">
      <c r="B46" s="56"/>
      <c r="C46" s="56"/>
      <c r="D46" s="56"/>
      <c r="E46" s="56"/>
      <c r="F46" s="56"/>
      <c r="G46" s="56"/>
    </row>
    <row r="49" s="56" customFormat="1" ht="12.75"/>
  </sheetData>
  <sheetProtection/>
  <mergeCells count="3">
    <mergeCell ref="B45:I45"/>
    <mergeCell ref="B18:G18"/>
    <mergeCell ref="B2:G2"/>
  </mergeCells>
  <printOptions/>
  <pageMargins left="0.787401575" right="0.787401575" top="0.984251969" bottom="0.984251969" header="0.4921259845" footer="0.4921259845"/>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2:J62"/>
  <sheetViews>
    <sheetView zoomScale="85" zoomScaleNormal="85" zoomScalePageLayoutView="0" workbookViewId="0" topLeftCell="A10">
      <selection activeCell="B49" sqref="B49"/>
    </sheetView>
  </sheetViews>
  <sheetFormatPr defaultColWidth="11.421875" defaultRowHeight="12.75"/>
  <cols>
    <col min="1" max="1" width="46.140625" style="0" customWidth="1"/>
    <col min="2" max="2" width="12.7109375" style="0" customWidth="1"/>
  </cols>
  <sheetData>
    <row r="2" ht="12.75">
      <c r="A2" s="30" t="s">
        <v>20</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4" spans="9:10" ht="12.75">
      <c r="I24" s="33"/>
      <c r="J24" s="33"/>
    </row>
    <row r="26" ht="12.75">
      <c r="A26" s="34" t="s">
        <v>18</v>
      </c>
    </row>
    <row r="27" ht="12.75">
      <c r="A27" t="s">
        <v>16</v>
      </c>
    </row>
    <row r="30" spans="1:6" ht="25.5">
      <c r="A30" s="35"/>
      <c r="B30" s="36" t="s">
        <v>11</v>
      </c>
      <c r="C30" s="36" t="s">
        <v>12</v>
      </c>
      <c r="D30" s="36" t="s">
        <v>13</v>
      </c>
      <c r="E30" s="36" t="s">
        <v>14</v>
      </c>
      <c r="F30" s="36" t="s">
        <v>15</v>
      </c>
    </row>
    <row r="31" spans="1:8" ht="12.75">
      <c r="A31" s="37" t="s">
        <v>0</v>
      </c>
      <c r="B31" s="38">
        <v>0.15896783886968</v>
      </c>
      <c r="C31" s="38">
        <v>0.24977901220231818</v>
      </c>
      <c r="D31" s="38">
        <v>0.3085037052484898</v>
      </c>
      <c r="E31" s="38">
        <v>0.2502014365984231</v>
      </c>
      <c r="F31" s="38">
        <v>0.032548007081088896</v>
      </c>
      <c r="G31" s="39"/>
      <c r="H31" s="39"/>
    </row>
    <row r="32" spans="1:8" ht="12.75">
      <c r="A32" s="37" t="s">
        <v>7</v>
      </c>
      <c r="B32" s="38">
        <v>0.042584692180314826</v>
      </c>
      <c r="C32" s="38">
        <v>0.2036636717574585</v>
      </c>
      <c r="D32" s="38">
        <v>0.333158573889093</v>
      </c>
      <c r="E32" s="38">
        <v>0.32789917610767644</v>
      </c>
      <c r="F32" s="38">
        <v>0.09269388606545725</v>
      </c>
      <c r="G32" s="39"/>
      <c r="H32" s="39"/>
    </row>
    <row r="33" spans="1:8" ht="12.75">
      <c r="A33" s="37" t="s">
        <v>8</v>
      </c>
      <c r="B33" s="38">
        <v>0.023481165179892613</v>
      </c>
      <c r="C33" s="38">
        <v>0.1456094364351245</v>
      </c>
      <c r="D33" s="38">
        <v>0.37797319578911764</v>
      </c>
      <c r="E33" s="38">
        <v>0.3764004566016996</v>
      </c>
      <c r="F33" s="38">
        <v>0.07653574599416564</v>
      </c>
      <c r="G33" s="39"/>
      <c r="H33" s="39"/>
    </row>
    <row r="34" spans="1:8" ht="12.75">
      <c r="A34" s="37" t="s">
        <v>9</v>
      </c>
      <c r="B34" s="38">
        <v>0.011716469146417366</v>
      </c>
      <c r="C34" s="38">
        <v>0.15289478918696944</v>
      </c>
      <c r="D34" s="38">
        <v>0.34849116773286964</v>
      </c>
      <c r="E34" s="38">
        <v>0.4310711008732812</v>
      </c>
      <c r="F34" s="38">
        <v>0.05582647306046237</v>
      </c>
      <c r="G34" s="39"/>
      <c r="H34" s="39"/>
    </row>
    <row r="35" spans="1:8" ht="12.75">
      <c r="A35" s="37" t="s">
        <v>10</v>
      </c>
      <c r="B35" s="38">
        <v>0.08847606929627091</v>
      </c>
      <c r="C35" s="38">
        <v>0.2084878144269355</v>
      </c>
      <c r="D35" s="38">
        <v>0.2958989918762846</v>
      </c>
      <c r="E35" s="38">
        <v>0.36350004893804444</v>
      </c>
      <c r="F35" s="38">
        <v>0.04363707546246452</v>
      </c>
      <c r="G35" s="39"/>
      <c r="H35" s="39"/>
    </row>
    <row r="37" spans="1:6" ht="12.75">
      <c r="A37" s="7"/>
      <c r="B37" s="40"/>
      <c r="C37" s="40"/>
      <c r="D37" s="40"/>
      <c r="E37" s="40"/>
      <c r="F37" s="40"/>
    </row>
    <row r="38" spans="1:6" ht="12.75">
      <c r="A38" s="41"/>
      <c r="B38" s="42"/>
      <c r="C38" s="42"/>
      <c r="D38" s="42"/>
      <c r="E38" s="42"/>
      <c r="F38" s="42"/>
    </row>
    <row r="39" spans="1:6" ht="12.75">
      <c r="A39" s="41"/>
      <c r="B39" s="42"/>
      <c r="C39" s="42"/>
      <c r="D39" s="42"/>
      <c r="E39" s="42"/>
      <c r="F39" s="42"/>
    </row>
    <row r="40" spans="1:6" ht="12.75">
      <c r="A40" s="41"/>
      <c r="B40" s="42"/>
      <c r="C40" s="42"/>
      <c r="D40" s="42"/>
      <c r="E40" s="42"/>
      <c r="F40" s="42"/>
    </row>
    <row r="41" spans="1:6" ht="12.75">
      <c r="A41" s="41"/>
      <c r="B41" s="42"/>
      <c r="C41" s="42"/>
      <c r="D41" s="42"/>
      <c r="E41" s="42"/>
      <c r="F41" s="42"/>
    </row>
    <row r="42" spans="1:6" ht="12.75">
      <c r="A42" s="41"/>
      <c r="B42" s="43">
        <v>268071</v>
      </c>
      <c r="C42" s="43">
        <v>420652</v>
      </c>
      <c r="D42" s="43">
        <v>518992</v>
      </c>
      <c r="E42" s="43">
        <v>420269</v>
      </c>
      <c r="F42" s="43">
        <v>53501</v>
      </c>
    </row>
    <row r="43" spans="1:6" ht="12.75">
      <c r="A43" s="37" t="s">
        <v>0</v>
      </c>
      <c r="B43" s="25">
        <f>B42/SUM($B$42:$F$42)</f>
        <v>0.1594251509826136</v>
      </c>
      <c r="C43" s="25">
        <f>C42/SUM($B$42:$F$42)</f>
        <v>0.25016696550965367</v>
      </c>
      <c r="D43" s="25">
        <f>D42/SUM($B$42:$F$42)</f>
        <v>0.3086509841003637</v>
      </c>
      <c r="E43" s="25">
        <f>E42/SUM($B$42:$F$42)</f>
        <v>0.24993919065587858</v>
      </c>
      <c r="F43" s="25">
        <f>F42/SUM($B$42:$F$42)</f>
        <v>0.031817708751490495</v>
      </c>
    </row>
    <row r="46" spans="2:6" ht="12.75">
      <c r="B46">
        <v>7567</v>
      </c>
      <c r="C46">
        <v>43212</v>
      </c>
      <c r="D46">
        <v>80082</v>
      </c>
      <c r="E46">
        <v>75184</v>
      </c>
      <c r="F46">
        <v>18965</v>
      </c>
    </row>
    <row r="47" spans="1:6" ht="12.75">
      <c r="A47" s="37" t="s">
        <v>7</v>
      </c>
      <c r="B47" s="25">
        <f>B46/SUM($B$46:$F$46)</f>
        <v>0.033629616461490604</v>
      </c>
      <c r="C47" s="25">
        <f>C46/SUM($B$46:$F$46)</f>
        <v>0.1920447980089774</v>
      </c>
      <c r="D47" s="25">
        <f>D46/SUM($B$46:$F$46)</f>
        <v>0.35590418203635393</v>
      </c>
      <c r="E47" s="25">
        <f>E46/SUM($B$46:$F$46)</f>
        <v>0.3341362606106395</v>
      </c>
      <c r="F47" s="25">
        <f>F46/SUM($B$46:$F$46)</f>
        <v>0.08428514288253855</v>
      </c>
    </row>
    <row r="51" spans="2:6" ht="12.75">
      <c r="B51">
        <v>5554</v>
      </c>
      <c r="C51">
        <v>34441</v>
      </c>
      <c r="D51">
        <v>89402</v>
      </c>
      <c r="E51">
        <v>89030</v>
      </c>
      <c r="F51">
        <v>18103</v>
      </c>
    </row>
    <row r="52" spans="1:7" ht="12.75">
      <c r="A52" s="37" t="s">
        <v>8</v>
      </c>
      <c r="B52" s="25">
        <f>B51/SUM($B$51:$F$51)</f>
        <v>0.023481165179892613</v>
      </c>
      <c r="C52" s="25">
        <f>C51/SUM($B$51:$F$51)</f>
        <v>0.1456094364351245</v>
      </c>
      <c r="D52" s="25">
        <f>D51/SUM($B$51:$F$51)</f>
        <v>0.37797319578911764</v>
      </c>
      <c r="E52" s="25">
        <f>E51/SUM($B$51:$F$51)</f>
        <v>0.3764004566016996</v>
      </c>
      <c r="F52" s="25">
        <f>F51/SUM($B$51:$F$51)</f>
        <v>0.07653574599416564</v>
      </c>
      <c r="G52" s="39"/>
    </row>
    <row r="57" spans="2:6" ht="12.75">
      <c r="B57">
        <v>3308</v>
      </c>
      <c r="C57">
        <v>46047</v>
      </c>
      <c r="D57">
        <v>104083</v>
      </c>
      <c r="E57">
        <v>129327</v>
      </c>
      <c r="F57">
        <v>17401</v>
      </c>
    </row>
    <row r="58" spans="1:6" ht="12.75">
      <c r="A58" s="37" t="s">
        <v>9</v>
      </c>
      <c r="B58" s="25">
        <f>B57/SUM($B$57:$F$57)</f>
        <v>0.011020568618697654</v>
      </c>
      <c r="C58" s="25">
        <f>C57/SUM($B$57:$F$57)</f>
        <v>0.15340511583590413</v>
      </c>
      <c r="D58" s="25">
        <f>D57/SUM($B$57:$F$57)</f>
        <v>0.34675146418981495</v>
      </c>
      <c r="E58" s="25">
        <f>E57/SUM($B$57:$F$57)</f>
        <v>0.4308515954505174</v>
      </c>
      <c r="F58" s="25">
        <f>F57/SUM($B$57:$F$57)</f>
        <v>0.05797125590506586</v>
      </c>
    </row>
    <row r="61" spans="2:6" ht="12.75">
      <c r="B61">
        <v>18109</v>
      </c>
      <c r="C61">
        <v>55940</v>
      </c>
      <c r="D61">
        <v>70632</v>
      </c>
      <c r="E61">
        <v>84841</v>
      </c>
      <c r="F61">
        <v>17689</v>
      </c>
    </row>
    <row r="62" spans="1:6" ht="12.75">
      <c r="A62" s="37" t="s">
        <v>10</v>
      </c>
      <c r="B62" s="25">
        <f>B61/SUM($B$61:$F$61)</f>
        <v>0.0732532128424706</v>
      </c>
      <c r="C62" s="25">
        <f>C61/SUM($B$61:$F$61)</f>
        <v>0.22628442909093852</v>
      </c>
      <c r="D62" s="25">
        <f>D61/SUM($B$61:$F$61)</f>
        <v>0.28571544146498334</v>
      </c>
      <c r="E62" s="25">
        <f>E61/SUM($B$61:$F$61)</f>
        <v>0.34319265728466775</v>
      </c>
      <c r="F62" s="25">
        <f>F61/SUM($B$61:$F$61)</f>
        <v>0.07155425931693978</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sheetPr>
    <tabColor theme="0"/>
  </sheetPr>
  <dimension ref="B2:N59"/>
  <sheetViews>
    <sheetView showGridLines="0" zoomScalePageLayoutView="0" workbookViewId="0" topLeftCell="A1">
      <selection activeCell="F21" sqref="F21"/>
    </sheetView>
  </sheetViews>
  <sheetFormatPr defaultColWidth="11.421875" defaultRowHeight="12.75"/>
  <cols>
    <col min="1" max="1" width="3.140625" style="51" customWidth="1"/>
    <col min="2" max="2" width="15.140625" style="51" customWidth="1"/>
    <col min="3" max="14" width="6.7109375" style="51" customWidth="1"/>
    <col min="15" max="16384" width="11.421875" style="51" customWidth="1"/>
  </cols>
  <sheetData>
    <row r="2" spans="2:14" ht="22.5" customHeight="1">
      <c r="B2" s="135" t="s">
        <v>86</v>
      </c>
      <c r="C2" s="127"/>
      <c r="D2" s="127"/>
      <c r="E2" s="127"/>
      <c r="F2" s="127"/>
      <c r="G2" s="127"/>
      <c r="H2" s="127"/>
      <c r="I2" s="127"/>
      <c r="J2" s="127"/>
      <c r="K2" s="127"/>
      <c r="L2" s="127"/>
      <c r="M2" s="127"/>
      <c r="N2" s="127"/>
    </row>
    <row r="3" ht="9" customHeight="1">
      <c r="N3" s="55" t="s">
        <v>28</v>
      </c>
    </row>
    <row r="4" spans="2:14" ht="15" customHeight="1">
      <c r="B4" s="72"/>
      <c r="C4" s="76">
        <v>2006</v>
      </c>
      <c r="D4" s="76">
        <v>2007</v>
      </c>
      <c r="E4" s="76">
        <v>2008</v>
      </c>
      <c r="F4" s="93">
        <v>2009</v>
      </c>
      <c r="G4" s="93">
        <v>2010</v>
      </c>
      <c r="H4" s="93">
        <v>2011</v>
      </c>
      <c r="I4" s="93">
        <v>2012</v>
      </c>
      <c r="J4" s="93">
        <v>2013</v>
      </c>
      <c r="K4" s="93">
        <v>2014</v>
      </c>
      <c r="L4" s="93">
        <v>2015</v>
      </c>
      <c r="M4" s="93">
        <v>2016</v>
      </c>
      <c r="N4" s="93">
        <v>2017</v>
      </c>
    </row>
    <row r="5" spans="2:14" ht="15" customHeight="1">
      <c r="B5" s="79" t="s">
        <v>23</v>
      </c>
      <c r="C5" s="85">
        <v>14.201982959057899</v>
      </c>
      <c r="D5" s="85">
        <v>14.303824969009188</v>
      </c>
      <c r="E5" s="85">
        <v>12</v>
      </c>
      <c r="F5" s="85">
        <v>15.322499187347226</v>
      </c>
      <c r="G5" s="85">
        <v>18.81219837341242</v>
      </c>
      <c r="H5" s="70">
        <v>24.38299605952817</v>
      </c>
      <c r="I5" s="70">
        <v>23.088041242542783</v>
      </c>
      <c r="J5" s="70">
        <v>24.504848122788474</v>
      </c>
      <c r="K5" s="70">
        <v>26.095808196000842</v>
      </c>
      <c r="L5" s="70">
        <v>26.11379252788828</v>
      </c>
      <c r="M5" s="70">
        <v>25.963890862173905</v>
      </c>
      <c r="N5" s="70">
        <v>25.33440359608284</v>
      </c>
    </row>
    <row r="6" spans="2:14" ht="15" customHeight="1">
      <c r="B6" s="79" t="s">
        <v>25</v>
      </c>
      <c r="C6" s="92">
        <v>22.722454010658673</v>
      </c>
      <c r="D6" s="92">
        <v>23.921072473769634</v>
      </c>
      <c r="E6" s="92">
        <v>25</v>
      </c>
      <c r="F6" s="92">
        <v>25.34099277703195</v>
      </c>
      <c r="G6" s="85">
        <v>24.52013599677576</v>
      </c>
      <c r="H6" s="70">
        <v>26.91486047443144</v>
      </c>
      <c r="I6" s="70">
        <v>26.315673980274035</v>
      </c>
      <c r="J6" s="70">
        <v>25.55290044881516</v>
      </c>
      <c r="K6" s="70">
        <v>23.8674520689769</v>
      </c>
      <c r="L6" s="70">
        <v>24.07919993323504</v>
      </c>
      <c r="M6" s="70">
        <v>23.411599751111776</v>
      </c>
      <c r="N6" s="70">
        <v>23.79210146090865</v>
      </c>
    </row>
    <row r="7" spans="2:14" ht="15" customHeight="1">
      <c r="B7" s="79" t="s">
        <v>26</v>
      </c>
      <c r="C7" s="85">
        <v>27.544012850782153</v>
      </c>
      <c r="D7" s="85">
        <v>30.778156909353477</v>
      </c>
      <c r="E7" s="85">
        <v>28.999999999999996</v>
      </c>
      <c r="F7" s="85">
        <v>29.46816696754715</v>
      </c>
      <c r="G7" s="85">
        <v>29.063007016854918</v>
      </c>
      <c r="H7" s="70">
        <v>24.969445081599606</v>
      </c>
      <c r="I7" s="70">
        <v>24.601574683351718</v>
      </c>
      <c r="J7" s="70">
        <v>24.68314875235513</v>
      </c>
      <c r="K7" s="70">
        <v>24.301206765669974</v>
      </c>
      <c r="L7" s="70">
        <v>23.435022394080175</v>
      </c>
      <c r="M7" s="70">
        <v>23.741868323208827</v>
      </c>
      <c r="N7" s="70">
        <v>23.462674586611012</v>
      </c>
    </row>
    <row r="8" spans="2:14" ht="15" customHeight="1">
      <c r="B8" s="79" t="s">
        <v>27</v>
      </c>
      <c r="C8" s="85">
        <v>30.81312820955112</v>
      </c>
      <c r="D8" s="85">
        <v>27.577604825620778</v>
      </c>
      <c r="E8" s="85">
        <v>28.999999999999996</v>
      </c>
      <c r="F8" s="85">
        <v>25.65319836257353</v>
      </c>
      <c r="G8" s="85">
        <v>23.133299575268428</v>
      </c>
      <c r="H8" s="70">
        <v>18.401250269602222</v>
      </c>
      <c r="I8" s="70">
        <v>19.576602698203246</v>
      </c>
      <c r="J8" s="70">
        <v>20.6528498996676</v>
      </c>
      <c r="K8" s="70">
        <v>20.964578726390595</v>
      </c>
      <c r="L8" s="70">
        <v>19.622638885025175</v>
      </c>
      <c r="M8" s="70">
        <v>21.010201365494392</v>
      </c>
      <c r="N8" s="70">
        <v>22.10691924867555</v>
      </c>
    </row>
    <row r="9" spans="2:14" ht="15" customHeight="1">
      <c r="B9" s="79" t="s">
        <v>24</v>
      </c>
      <c r="C9" s="85">
        <v>4.718421969950157</v>
      </c>
      <c r="D9" s="85">
        <v>3.4193408222469293</v>
      </c>
      <c r="E9" s="85">
        <v>5</v>
      </c>
      <c r="F9" s="85">
        <v>4.215142705500144</v>
      </c>
      <c r="G9" s="85">
        <v>4.471359037688468</v>
      </c>
      <c r="H9" s="70">
        <v>5.331448114838564</v>
      </c>
      <c r="I9" s="70">
        <v>6.41810739562822</v>
      </c>
      <c r="J9" s="70">
        <v>4.606252776373635</v>
      </c>
      <c r="K9" s="70">
        <v>4.770954242961692</v>
      </c>
      <c r="L9" s="70">
        <v>6.74934625977133</v>
      </c>
      <c r="M9" s="70">
        <v>5.872439698011099</v>
      </c>
      <c r="N9" s="70">
        <v>5.303901107721946</v>
      </c>
    </row>
    <row r="10" spans="2:14" ht="51" customHeight="1">
      <c r="B10" s="126" t="s">
        <v>84</v>
      </c>
      <c r="C10" s="133"/>
      <c r="D10" s="133"/>
      <c r="E10" s="133"/>
      <c r="F10" s="133"/>
      <c r="G10" s="133"/>
      <c r="H10" s="133"/>
      <c r="I10" s="133"/>
      <c r="J10" s="133"/>
      <c r="K10" s="133"/>
      <c r="L10" s="133"/>
      <c r="M10" s="133"/>
      <c r="N10" s="133"/>
    </row>
    <row r="11" spans="11:12" ht="11.25">
      <c r="K11" s="53"/>
      <c r="L11" s="53"/>
    </row>
    <row r="12" spans="11:12" ht="11.25">
      <c r="K12" s="53"/>
      <c r="L12" s="53"/>
    </row>
    <row r="13" spans="11:12" ht="11.25">
      <c r="K13" s="53"/>
      <c r="L13" s="53"/>
    </row>
    <row r="14" spans="2:12" ht="11.25">
      <c r="B14" s="53"/>
      <c r="C14" s="53"/>
      <c r="D14" s="53"/>
      <c r="E14" s="64"/>
      <c r="F14" s="63"/>
      <c r="G14" s="65"/>
      <c r="H14" s="54"/>
      <c r="I14" s="53"/>
      <c r="J14" s="54"/>
      <c r="K14" s="53"/>
      <c r="L14" s="53"/>
    </row>
    <row r="15" spans="2:12" ht="11.25">
      <c r="B15" s="53"/>
      <c r="C15" s="53"/>
      <c r="D15" s="53"/>
      <c r="E15" s="64"/>
      <c r="F15" s="63"/>
      <c r="G15" s="65"/>
      <c r="H15" s="54"/>
      <c r="I15" s="53"/>
      <c r="J15" s="53"/>
      <c r="K15" s="53"/>
      <c r="L15" s="53"/>
    </row>
    <row r="16" spans="2:12" ht="11.25">
      <c r="B16" s="53"/>
      <c r="C16" s="53"/>
      <c r="D16" s="53"/>
      <c r="E16" s="64"/>
      <c r="F16" s="63"/>
      <c r="G16" s="65"/>
      <c r="H16" s="54"/>
      <c r="I16" s="53"/>
      <c r="J16" s="53"/>
      <c r="K16" s="53"/>
      <c r="L16" s="53"/>
    </row>
    <row r="17" spans="2:12" ht="11.25">
      <c r="B17" s="53"/>
      <c r="C17" s="53"/>
      <c r="D17" s="53"/>
      <c r="E17" s="64"/>
      <c r="F17" s="63"/>
      <c r="G17" s="65"/>
      <c r="H17" s="54"/>
      <c r="I17" s="53"/>
      <c r="J17" s="53"/>
      <c r="K17" s="53"/>
      <c r="L17" s="53"/>
    </row>
    <row r="18" spans="2:12" ht="11.25">
      <c r="B18" s="53"/>
      <c r="C18" s="53"/>
      <c r="D18" s="53"/>
      <c r="E18" s="64"/>
      <c r="F18" s="63"/>
      <c r="G18" s="65"/>
      <c r="H18" s="54"/>
      <c r="I18" s="53"/>
      <c r="J18" s="53"/>
      <c r="K18" s="53"/>
      <c r="L18" s="53"/>
    </row>
    <row r="19" spans="2:12" ht="11.25">
      <c r="B19" s="53"/>
      <c r="C19" s="53"/>
      <c r="D19" s="53"/>
      <c r="E19" s="64"/>
      <c r="F19" s="63"/>
      <c r="G19" s="65"/>
      <c r="H19" s="54"/>
      <c r="I19" s="53"/>
      <c r="J19" s="53"/>
      <c r="K19" s="53"/>
      <c r="L19" s="53"/>
    </row>
    <row r="20" spans="2:12" ht="11.25">
      <c r="B20" s="53"/>
      <c r="C20" s="53"/>
      <c r="D20" s="53"/>
      <c r="E20" s="53"/>
      <c r="F20" s="53"/>
      <c r="G20" s="53"/>
      <c r="H20" s="53"/>
      <c r="I20" s="53"/>
      <c r="J20" s="53"/>
      <c r="K20" s="53"/>
      <c r="L20" s="53"/>
    </row>
    <row r="21" spans="2:12" ht="11.25">
      <c r="B21" s="53"/>
      <c r="C21" s="53"/>
      <c r="D21" s="53"/>
      <c r="E21" s="53"/>
      <c r="F21" s="53"/>
      <c r="G21" s="53"/>
      <c r="H21" s="53"/>
      <c r="I21" s="53"/>
      <c r="J21" s="53"/>
      <c r="K21" s="53"/>
      <c r="L21" s="53"/>
    </row>
    <row r="22" spans="2:12" ht="11.25">
      <c r="B22" s="53"/>
      <c r="C22" s="53"/>
      <c r="D22" s="53"/>
      <c r="E22" s="53"/>
      <c r="F22" s="53"/>
      <c r="G22" s="53"/>
      <c r="H22" s="53"/>
      <c r="I22" s="53"/>
      <c r="J22" s="53"/>
      <c r="K22" s="53"/>
      <c r="L22" s="53"/>
    </row>
    <row r="23" spans="2:12" ht="11.25">
      <c r="B23" s="53"/>
      <c r="C23" s="53"/>
      <c r="D23" s="53"/>
      <c r="E23" s="53"/>
      <c r="F23" s="53"/>
      <c r="G23" s="53"/>
      <c r="H23" s="53"/>
      <c r="I23" s="53"/>
      <c r="J23" s="53"/>
      <c r="K23" s="53"/>
      <c r="L23" s="53"/>
    </row>
    <row r="24" spans="2:12" ht="11.25">
      <c r="B24" s="53"/>
      <c r="C24" s="53"/>
      <c r="D24" s="53"/>
      <c r="E24" s="53"/>
      <c r="F24" s="53"/>
      <c r="G24" s="53"/>
      <c r="H24" s="53"/>
      <c r="I24" s="53"/>
      <c r="J24" s="53"/>
      <c r="K24" s="53"/>
      <c r="L24" s="53"/>
    </row>
    <row r="25" spans="2:12" ht="11.25">
      <c r="B25" s="53"/>
      <c r="C25" s="53"/>
      <c r="D25" s="53"/>
      <c r="E25" s="53"/>
      <c r="F25" s="53"/>
      <c r="G25" s="53"/>
      <c r="H25" s="53"/>
      <c r="I25" s="53"/>
      <c r="J25" s="53"/>
      <c r="K25" s="53"/>
      <c r="L25" s="53"/>
    </row>
    <row r="26" spans="2:12" ht="11.25">
      <c r="B26" s="53"/>
      <c r="C26" s="53"/>
      <c r="D26" s="53"/>
      <c r="E26" s="53"/>
      <c r="F26" s="53"/>
      <c r="G26" s="53"/>
      <c r="H26" s="53"/>
      <c r="I26" s="53"/>
      <c r="J26" s="53"/>
      <c r="K26" s="53"/>
      <c r="L26" s="53"/>
    </row>
    <row r="27" spans="2:12" ht="11.25">
      <c r="B27" s="53"/>
      <c r="C27" s="53"/>
      <c r="D27" s="53"/>
      <c r="E27" s="53"/>
      <c r="F27" s="53"/>
      <c r="G27" s="53"/>
      <c r="H27" s="53"/>
      <c r="I27" s="53"/>
      <c r="J27" s="53"/>
      <c r="K27" s="53"/>
      <c r="L27" s="53"/>
    </row>
    <row r="28" spans="2:12" ht="11.25">
      <c r="B28" s="53"/>
      <c r="C28" s="53"/>
      <c r="D28" s="53"/>
      <c r="E28" s="53"/>
      <c r="F28" s="53"/>
      <c r="G28" s="53"/>
      <c r="H28" s="53"/>
      <c r="I28" s="53"/>
      <c r="J28" s="53"/>
      <c r="K28" s="53"/>
      <c r="L28" s="53"/>
    </row>
    <row r="29" spans="2:12" ht="11.25">
      <c r="B29" s="53"/>
      <c r="C29" s="53"/>
      <c r="D29" s="53"/>
      <c r="E29" s="53"/>
      <c r="F29" s="53"/>
      <c r="G29" s="53"/>
      <c r="H29" s="53"/>
      <c r="I29" s="53"/>
      <c r="J29" s="53"/>
      <c r="K29" s="53"/>
      <c r="L29" s="53"/>
    </row>
    <row r="30" spans="2:12" ht="11.25">
      <c r="B30" s="66"/>
      <c r="C30" s="66"/>
      <c r="D30" s="66"/>
      <c r="E30" s="66"/>
      <c r="F30" s="66"/>
      <c r="G30" s="53"/>
      <c r="H30" s="53"/>
      <c r="I30" s="53"/>
      <c r="J30" s="53"/>
      <c r="K30" s="53"/>
      <c r="L30" s="53"/>
    </row>
    <row r="31" spans="2:12" ht="11.25">
      <c r="B31" s="53"/>
      <c r="C31" s="53"/>
      <c r="D31" s="53"/>
      <c r="E31" s="53"/>
      <c r="F31" s="53"/>
      <c r="G31" s="53"/>
      <c r="H31" s="53"/>
      <c r="I31" s="53"/>
      <c r="J31" s="53"/>
      <c r="K31" s="53"/>
      <c r="L31" s="53"/>
    </row>
    <row r="32" spans="2:12" ht="11.25">
      <c r="B32" s="53"/>
      <c r="C32" s="53"/>
      <c r="D32" s="53"/>
      <c r="E32" s="53"/>
      <c r="F32" s="53"/>
      <c r="G32" s="53"/>
      <c r="H32" s="53"/>
      <c r="I32" s="53"/>
      <c r="J32" s="53"/>
      <c r="K32" s="53"/>
      <c r="L32" s="53"/>
    </row>
    <row r="33" spans="2:12" ht="11.25">
      <c r="B33" s="53"/>
      <c r="C33" s="53"/>
      <c r="D33" s="53"/>
      <c r="E33" s="53"/>
      <c r="F33" s="53"/>
      <c r="G33" s="53"/>
      <c r="H33" s="53"/>
      <c r="I33" s="53"/>
      <c r="J33" s="53"/>
      <c r="K33" s="53"/>
      <c r="L33" s="53"/>
    </row>
    <row r="34" spans="2:12" ht="11.25">
      <c r="B34" s="53"/>
      <c r="C34" s="53"/>
      <c r="D34" s="53"/>
      <c r="E34" s="53"/>
      <c r="F34" s="53"/>
      <c r="G34" s="53"/>
      <c r="H34" s="53"/>
      <c r="I34" s="53"/>
      <c r="J34" s="53"/>
      <c r="K34" s="53"/>
      <c r="L34" s="53"/>
    </row>
    <row r="35" spans="2:12" ht="11.25">
      <c r="B35" s="53"/>
      <c r="C35" s="53"/>
      <c r="D35" s="53"/>
      <c r="E35" s="53"/>
      <c r="F35" s="53"/>
      <c r="G35" s="53"/>
      <c r="H35" s="53"/>
      <c r="I35" s="53"/>
      <c r="J35" s="53"/>
      <c r="K35" s="53"/>
      <c r="L35" s="53"/>
    </row>
    <row r="36" spans="2:12" ht="11.25">
      <c r="B36" s="53"/>
      <c r="C36" s="53"/>
      <c r="D36" s="53"/>
      <c r="E36" s="53"/>
      <c r="F36" s="53"/>
      <c r="G36" s="53"/>
      <c r="H36" s="53"/>
      <c r="I36" s="53"/>
      <c r="J36" s="53"/>
      <c r="K36" s="53"/>
      <c r="L36" s="53"/>
    </row>
    <row r="37" spans="2:12" ht="11.25">
      <c r="B37" s="53"/>
      <c r="C37" s="53"/>
      <c r="D37" s="53"/>
      <c r="E37" s="53"/>
      <c r="F37" s="53"/>
      <c r="G37" s="53"/>
      <c r="H37" s="53"/>
      <c r="I37" s="53"/>
      <c r="J37" s="53"/>
      <c r="K37" s="53"/>
      <c r="L37" s="53"/>
    </row>
    <row r="38" spans="2:12" ht="11.25">
      <c r="B38" s="53"/>
      <c r="C38" s="53"/>
      <c r="D38" s="53"/>
      <c r="E38" s="53"/>
      <c r="F38" s="53"/>
      <c r="G38" s="53"/>
      <c r="H38" s="53"/>
      <c r="I38" s="53"/>
      <c r="J38" s="53"/>
      <c r="K38" s="53"/>
      <c r="L38" s="53"/>
    </row>
    <row r="39" spans="2:12" ht="11.25">
      <c r="B39" s="53"/>
      <c r="C39" s="53"/>
      <c r="D39" s="53"/>
      <c r="E39" s="53"/>
      <c r="F39" s="53"/>
      <c r="G39" s="53"/>
      <c r="H39" s="53"/>
      <c r="I39" s="53"/>
      <c r="J39" s="53"/>
      <c r="K39" s="53"/>
      <c r="L39" s="53"/>
    </row>
    <row r="40" spans="2:12" ht="11.25">
      <c r="B40" s="53"/>
      <c r="C40" s="53"/>
      <c r="D40" s="53"/>
      <c r="E40" s="53"/>
      <c r="F40" s="53"/>
      <c r="G40" s="53"/>
      <c r="H40" s="53"/>
      <c r="I40" s="53"/>
      <c r="J40" s="53"/>
      <c r="K40" s="53"/>
      <c r="L40" s="53"/>
    </row>
    <row r="41" spans="2:12" ht="11.25">
      <c r="B41" s="53"/>
      <c r="C41" s="53"/>
      <c r="D41" s="53"/>
      <c r="E41" s="53"/>
      <c r="F41" s="53"/>
      <c r="G41" s="53"/>
      <c r="H41" s="53"/>
      <c r="I41" s="53"/>
      <c r="J41" s="53"/>
      <c r="K41" s="53"/>
      <c r="L41" s="53"/>
    </row>
    <row r="42" spans="2:12" ht="11.25">
      <c r="B42" s="53"/>
      <c r="C42" s="53"/>
      <c r="D42" s="53"/>
      <c r="E42" s="53"/>
      <c r="F42" s="53"/>
      <c r="G42" s="53"/>
      <c r="H42" s="53"/>
      <c r="I42" s="53"/>
      <c r="J42" s="53"/>
      <c r="K42" s="53"/>
      <c r="L42" s="53"/>
    </row>
    <row r="43" spans="2:12" ht="11.25">
      <c r="B43" s="53"/>
      <c r="C43" s="53"/>
      <c r="D43" s="53"/>
      <c r="E43" s="53"/>
      <c r="F43" s="53"/>
      <c r="G43" s="53"/>
      <c r="H43" s="53"/>
      <c r="I43" s="53"/>
      <c r="J43" s="53"/>
      <c r="K43" s="53"/>
      <c r="L43" s="53"/>
    </row>
    <row r="44" spans="2:12" ht="11.25">
      <c r="B44" s="53"/>
      <c r="C44" s="53"/>
      <c r="D44" s="53"/>
      <c r="E44" s="53"/>
      <c r="F44" s="53"/>
      <c r="G44" s="53"/>
      <c r="H44" s="53"/>
      <c r="I44" s="53"/>
      <c r="J44" s="53"/>
      <c r="K44" s="53"/>
      <c r="L44" s="53"/>
    </row>
    <row r="45" spans="2:12" ht="11.25">
      <c r="B45" s="53"/>
      <c r="C45" s="53"/>
      <c r="D45" s="53"/>
      <c r="E45" s="53"/>
      <c r="F45" s="53"/>
      <c r="G45" s="53"/>
      <c r="H45" s="53"/>
      <c r="I45" s="53"/>
      <c r="J45" s="53"/>
      <c r="K45" s="53"/>
      <c r="L45" s="53"/>
    </row>
    <row r="46" spans="2:12" ht="11.25">
      <c r="B46" s="53"/>
      <c r="C46" s="53"/>
      <c r="D46" s="53"/>
      <c r="E46" s="53"/>
      <c r="F46" s="53"/>
      <c r="G46" s="53"/>
      <c r="H46" s="53"/>
      <c r="I46" s="53"/>
      <c r="J46" s="53"/>
      <c r="K46" s="53"/>
      <c r="L46" s="53"/>
    </row>
    <row r="47" spans="2:12" ht="11.25">
      <c r="B47" s="53"/>
      <c r="C47" s="53"/>
      <c r="D47" s="53"/>
      <c r="E47" s="53"/>
      <c r="F47" s="53"/>
      <c r="G47" s="53"/>
      <c r="H47" s="53"/>
      <c r="I47" s="53"/>
      <c r="J47" s="53"/>
      <c r="K47" s="53"/>
      <c r="L47" s="53"/>
    </row>
    <row r="48" spans="2:12" ht="11.25">
      <c r="B48" s="53"/>
      <c r="C48" s="53"/>
      <c r="D48" s="53"/>
      <c r="E48" s="53"/>
      <c r="F48" s="53"/>
      <c r="G48" s="53"/>
      <c r="H48" s="53"/>
      <c r="I48" s="53"/>
      <c r="J48" s="53"/>
      <c r="K48" s="53"/>
      <c r="L48" s="53"/>
    </row>
    <row r="49" spans="2:12" ht="11.25">
      <c r="B49" s="53"/>
      <c r="C49" s="53"/>
      <c r="D49" s="53"/>
      <c r="E49" s="53"/>
      <c r="F49" s="53"/>
      <c r="G49" s="53"/>
      <c r="H49" s="53"/>
      <c r="I49" s="53"/>
      <c r="J49" s="53"/>
      <c r="K49" s="53"/>
      <c r="L49" s="53"/>
    </row>
    <row r="50" spans="2:12" ht="11.25">
      <c r="B50" s="53"/>
      <c r="C50" s="53"/>
      <c r="D50" s="53"/>
      <c r="E50" s="53"/>
      <c r="F50" s="53"/>
      <c r="G50" s="53"/>
      <c r="H50" s="53"/>
      <c r="I50" s="53"/>
      <c r="J50" s="53"/>
      <c r="K50" s="53"/>
      <c r="L50" s="53"/>
    </row>
    <row r="51" spans="2:12" ht="11.25">
      <c r="B51" s="53"/>
      <c r="C51" s="53"/>
      <c r="D51" s="53"/>
      <c r="E51" s="53"/>
      <c r="F51" s="53"/>
      <c r="G51" s="53"/>
      <c r="H51" s="53"/>
      <c r="I51" s="53"/>
      <c r="J51" s="53"/>
      <c r="K51" s="53"/>
      <c r="L51" s="53"/>
    </row>
    <row r="52" spans="2:12" ht="11.25">
      <c r="B52" s="53"/>
      <c r="C52" s="53"/>
      <c r="D52" s="53"/>
      <c r="E52" s="53"/>
      <c r="F52" s="53"/>
      <c r="G52" s="53"/>
      <c r="H52" s="53"/>
      <c r="I52" s="53"/>
      <c r="J52" s="53"/>
      <c r="K52" s="53"/>
      <c r="L52" s="53"/>
    </row>
    <row r="53" spans="2:12" ht="11.25">
      <c r="B53" s="53"/>
      <c r="C53" s="53"/>
      <c r="D53" s="53"/>
      <c r="E53" s="53"/>
      <c r="F53" s="53"/>
      <c r="G53" s="53"/>
      <c r="H53" s="53"/>
      <c r="I53" s="53"/>
      <c r="J53" s="53"/>
      <c r="K53" s="53"/>
      <c r="L53" s="53"/>
    </row>
    <row r="54" spans="2:12" ht="11.25">
      <c r="B54" s="53"/>
      <c r="C54" s="53"/>
      <c r="D54" s="53"/>
      <c r="E54" s="53"/>
      <c r="F54" s="53"/>
      <c r="G54" s="53"/>
      <c r="H54" s="53"/>
      <c r="I54" s="53"/>
      <c r="J54" s="53"/>
      <c r="K54" s="53"/>
      <c r="L54" s="53"/>
    </row>
    <row r="55" spans="2:12" ht="11.25">
      <c r="B55" s="53"/>
      <c r="C55" s="53"/>
      <c r="D55" s="53"/>
      <c r="E55" s="53"/>
      <c r="F55" s="53"/>
      <c r="G55" s="53"/>
      <c r="H55" s="53"/>
      <c r="I55" s="53"/>
      <c r="J55" s="53"/>
      <c r="K55" s="53"/>
      <c r="L55" s="53"/>
    </row>
    <row r="56" spans="2:12" ht="11.25">
      <c r="B56" s="53"/>
      <c r="C56" s="53"/>
      <c r="D56" s="53"/>
      <c r="E56" s="53"/>
      <c r="F56" s="53"/>
      <c r="G56" s="53"/>
      <c r="H56" s="53"/>
      <c r="I56" s="53"/>
      <c r="J56" s="53"/>
      <c r="K56" s="53"/>
      <c r="L56" s="53"/>
    </row>
    <row r="57" spans="2:12" ht="11.25">
      <c r="B57" s="53"/>
      <c r="C57" s="53"/>
      <c r="D57" s="53"/>
      <c r="E57" s="53"/>
      <c r="F57" s="53"/>
      <c r="G57" s="53"/>
      <c r="H57" s="53"/>
      <c r="I57" s="53"/>
      <c r="J57" s="53"/>
      <c r="K57" s="53"/>
      <c r="L57" s="53"/>
    </row>
    <row r="58" spans="2:12" ht="11.25">
      <c r="B58" s="53"/>
      <c r="C58" s="53"/>
      <c r="D58" s="53"/>
      <c r="E58" s="53"/>
      <c r="F58" s="53"/>
      <c r="G58" s="53"/>
      <c r="H58" s="53"/>
      <c r="I58" s="53"/>
      <c r="J58" s="53"/>
      <c r="K58" s="53"/>
      <c r="L58" s="53"/>
    </row>
    <row r="59" spans="2:12" ht="11.25">
      <c r="B59" s="53"/>
      <c r="C59" s="53"/>
      <c r="D59" s="53"/>
      <c r="E59" s="53"/>
      <c r="F59" s="53"/>
      <c r="G59" s="53"/>
      <c r="H59" s="53"/>
      <c r="I59" s="53"/>
      <c r="J59" s="53"/>
      <c r="K59" s="53"/>
      <c r="L59" s="53"/>
    </row>
  </sheetData>
  <sheetProtection/>
  <mergeCells count="2">
    <mergeCell ref="B10:N10"/>
    <mergeCell ref="B2:N2"/>
  </mergeCells>
  <printOptions/>
  <pageMargins left="0.787401575" right="0.787401575" top="0.984251969" bottom="0.984251969" header="0.4921259845" footer="0.492125984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theme="0"/>
  </sheetPr>
  <dimension ref="A1:K20"/>
  <sheetViews>
    <sheetView showGridLines="0" zoomScalePageLayoutView="0" workbookViewId="0" topLeftCell="A1">
      <selection activeCell="I15" sqref="I15"/>
    </sheetView>
  </sheetViews>
  <sheetFormatPr defaultColWidth="11.421875" defaultRowHeight="12.75"/>
  <cols>
    <col min="1" max="1" width="3.7109375" style="0" customWidth="1"/>
    <col min="2" max="2" width="36.00390625" style="0" customWidth="1"/>
    <col min="3" max="4" width="10.7109375" style="0" customWidth="1"/>
    <col min="9" max="9" width="8.421875" style="0" customWidth="1"/>
  </cols>
  <sheetData>
    <row r="1" spans="1:10" ht="12.75">
      <c r="A1" s="51"/>
      <c r="B1" s="51"/>
      <c r="C1" s="51"/>
      <c r="D1" s="51"/>
      <c r="E1" s="51"/>
      <c r="F1" s="51"/>
      <c r="G1" s="51"/>
      <c r="H1" s="51"/>
      <c r="I1" s="51"/>
      <c r="J1" s="51"/>
    </row>
    <row r="2" spans="1:10" ht="21.75" customHeight="1">
      <c r="A2" s="51"/>
      <c r="B2" s="135" t="s">
        <v>70</v>
      </c>
      <c r="C2" s="127"/>
      <c r="D2" s="127"/>
      <c r="E2" s="51"/>
      <c r="F2" s="51"/>
      <c r="G2" s="51"/>
      <c r="H2" s="51"/>
      <c r="I2" s="51"/>
      <c r="J2" s="51"/>
    </row>
    <row r="3" spans="2:11" ht="10.5" customHeight="1">
      <c r="B3" s="83"/>
      <c r="C3" s="83"/>
      <c r="D3" s="55" t="s">
        <v>28</v>
      </c>
      <c r="E3" s="51"/>
      <c r="F3" s="51"/>
      <c r="G3" s="51"/>
      <c r="H3" s="51"/>
      <c r="I3" s="47"/>
      <c r="J3" s="48"/>
      <c r="K3" s="48"/>
    </row>
    <row r="4" spans="2:11" ht="15" customHeight="1">
      <c r="B4" s="84"/>
      <c r="C4" s="76" t="s">
        <v>21</v>
      </c>
      <c r="D4" s="76" t="s">
        <v>1</v>
      </c>
      <c r="E4" s="51"/>
      <c r="F4" s="51"/>
      <c r="G4" s="51"/>
      <c r="H4" s="51"/>
      <c r="I4" s="47"/>
      <c r="J4" s="48"/>
      <c r="K4" s="48"/>
    </row>
    <row r="5" spans="2:11" ht="15" customHeight="1">
      <c r="B5" s="79" t="s">
        <v>39</v>
      </c>
      <c r="C5" s="94">
        <v>49.30029329511654</v>
      </c>
      <c r="D5" s="94">
        <v>50.69970670488346</v>
      </c>
      <c r="E5" s="60" t="s">
        <v>0</v>
      </c>
      <c r="F5" s="51"/>
      <c r="G5" s="51"/>
      <c r="H5" s="51"/>
      <c r="I5" s="47"/>
      <c r="J5" s="48"/>
      <c r="K5" s="48"/>
    </row>
    <row r="6" spans="2:11" ht="15" customHeight="1">
      <c r="B6" s="78" t="s">
        <v>36</v>
      </c>
      <c r="C6" s="94">
        <v>68.931172938977</v>
      </c>
      <c r="D6" s="94">
        <v>31.06882706102299</v>
      </c>
      <c r="E6" s="60" t="s">
        <v>30</v>
      </c>
      <c r="I6" s="47"/>
      <c r="J6" s="48"/>
      <c r="K6" s="48"/>
    </row>
    <row r="7" spans="2:11" ht="15" customHeight="1">
      <c r="B7" s="79" t="s">
        <v>42</v>
      </c>
      <c r="C7" s="94">
        <v>56.58469231091423</v>
      </c>
      <c r="D7" s="94">
        <v>43.415307689085765</v>
      </c>
      <c r="E7" s="60" t="s">
        <v>29</v>
      </c>
      <c r="I7" s="47"/>
      <c r="J7" s="48"/>
      <c r="K7" s="48"/>
    </row>
    <row r="8" spans="2:11" ht="15" customHeight="1">
      <c r="B8" s="79" t="s">
        <v>41</v>
      </c>
      <c r="C8" s="94">
        <v>61.167976401023694</v>
      </c>
      <c r="D8" s="94">
        <v>38.832023598976306</v>
      </c>
      <c r="E8" s="60" t="s">
        <v>31</v>
      </c>
      <c r="G8" s="51"/>
      <c r="H8" s="51"/>
      <c r="I8" s="47"/>
      <c r="J8" s="48"/>
      <c r="K8" s="48"/>
    </row>
    <row r="9" spans="2:11" ht="15" customHeight="1">
      <c r="B9" s="79" t="s">
        <v>32</v>
      </c>
      <c r="C9" s="94">
        <v>57.38742968227384</v>
      </c>
      <c r="D9" s="94">
        <v>42.61257031772617</v>
      </c>
      <c r="E9" s="51"/>
      <c r="F9" s="51"/>
      <c r="G9" s="51"/>
      <c r="H9" s="51"/>
      <c r="I9" s="47"/>
      <c r="J9" s="48"/>
      <c r="K9" s="48"/>
    </row>
    <row r="10" spans="2:8" ht="72.75" customHeight="1">
      <c r="B10" s="126" t="s">
        <v>85</v>
      </c>
      <c r="C10" s="133"/>
      <c r="D10" s="133"/>
      <c r="E10" s="51"/>
      <c r="F10" s="51"/>
      <c r="G10" s="51"/>
      <c r="H10" s="51"/>
    </row>
    <row r="11" spans="3:8" ht="12.75">
      <c r="C11" s="51"/>
      <c r="D11" s="51"/>
      <c r="E11" s="51"/>
      <c r="F11" s="51"/>
      <c r="G11" s="51"/>
      <c r="H11" s="51"/>
    </row>
    <row r="12" spans="3:8" ht="12.75">
      <c r="C12" s="51"/>
      <c r="D12" s="51"/>
      <c r="E12" s="51"/>
      <c r="F12" s="51"/>
      <c r="G12" s="51"/>
      <c r="H12" s="51"/>
    </row>
    <row r="13" spans="3:8" ht="12.75">
      <c r="C13" s="51"/>
      <c r="D13" s="51"/>
      <c r="E13" s="51"/>
      <c r="F13" s="51"/>
      <c r="G13" s="51"/>
      <c r="H13" s="51"/>
    </row>
    <row r="14" spans="3:11" ht="12.75">
      <c r="C14" s="51"/>
      <c r="D14" s="51"/>
      <c r="E14" s="51"/>
      <c r="F14" s="51"/>
      <c r="G14" s="51"/>
      <c r="H14" s="51"/>
      <c r="I14" s="49"/>
      <c r="J14" s="49"/>
      <c r="K14" s="49"/>
    </row>
    <row r="15" spans="4:11" ht="12.75">
      <c r="D15" s="50"/>
      <c r="E15" s="48"/>
      <c r="F15" s="48"/>
      <c r="I15" s="47"/>
      <c r="J15" s="48"/>
      <c r="K15" s="48"/>
    </row>
    <row r="16" spans="4:11" ht="12.75">
      <c r="D16" s="50"/>
      <c r="E16" s="48"/>
      <c r="F16" s="48"/>
      <c r="I16" s="49"/>
      <c r="J16" s="49"/>
      <c r="K16" s="49"/>
    </row>
    <row r="17" spans="4:11" ht="12.75">
      <c r="D17" s="50"/>
      <c r="E17" s="48"/>
      <c r="F17" s="48"/>
      <c r="I17" s="47"/>
      <c r="J17" s="48"/>
      <c r="K17" s="48"/>
    </row>
    <row r="18" spans="4:6" ht="12.75">
      <c r="D18" s="50"/>
      <c r="E18" s="48"/>
      <c r="F18" s="48"/>
    </row>
    <row r="19" spans="4:6" ht="12.75">
      <c r="D19" s="50"/>
      <c r="E19" s="48"/>
      <c r="F19" s="48"/>
    </row>
    <row r="20" ht="12.75" customHeight="1">
      <c r="D20" s="50"/>
    </row>
    <row r="26" ht="12.75" customHeight="1"/>
  </sheetData>
  <sheetProtection/>
  <mergeCells count="2">
    <mergeCell ref="B10:D10"/>
    <mergeCell ref="B2:D2"/>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ycroguennec</dc:creator>
  <cp:keywords/>
  <dc:description/>
  <cp:lastModifiedBy>JEANDET, Stéphane (DREES/DIRECTION)</cp:lastModifiedBy>
  <cp:lastPrinted>2013-02-06T14:38:56Z</cp:lastPrinted>
  <dcterms:created xsi:type="dcterms:W3CDTF">2009-10-08T13:37:54Z</dcterms:created>
  <dcterms:modified xsi:type="dcterms:W3CDTF">2019-05-17T08:31:34Z</dcterms:modified>
  <cp:category/>
  <cp:version/>
  <cp:contentType/>
  <cp:contentStatus/>
</cp:coreProperties>
</file>