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250" tabRatio="742" activeTab="0"/>
  </bookViews>
  <sheets>
    <sheet name="F02. Tableau 1" sheetId="1" r:id="rId1"/>
    <sheet name="F02. Tableau 2" sheetId="2" r:id="rId2"/>
    <sheet name="F02. Graph 1" sheetId="3" r:id="rId3"/>
    <sheet name="F02. Tableau - Encadré 1" sheetId="4" r:id="rId4"/>
    <sheet name="F02. Graphique - Encadré 2" sheetId="5" r:id="rId5"/>
  </sheets>
  <definedNames>
    <definedName name="D1_liq" localSheetId="4">#REF!</definedName>
    <definedName name="D1_liq" localSheetId="1">#REF!</definedName>
    <definedName name="D1_liq">#REF!</definedName>
    <definedName name="D2_liq" localSheetId="4">#REF!</definedName>
    <definedName name="D2_liq" localSheetId="1">#REF!</definedName>
    <definedName name="D2_liq">#REF!</definedName>
    <definedName name="eacr_G1" localSheetId="4">#REF!</definedName>
    <definedName name="eacr_G1" localSheetId="1">#REF!</definedName>
    <definedName name="eacr_G1">#REF!</definedName>
    <definedName name="eacr_T1" localSheetId="4">#REF!</definedName>
    <definedName name="eacr_T1" localSheetId="1">#REF!</definedName>
    <definedName name="eacr_T1">#REF!</definedName>
    <definedName name="eacr2" localSheetId="1">#REF!</definedName>
    <definedName name="eacr2">#REF!</definedName>
    <definedName name="Graph_1" localSheetId="4">#REF!</definedName>
    <definedName name="Graph_1" localSheetId="1">#REF!</definedName>
    <definedName name="Graph_1">#REF!</definedName>
    <definedName name="historique">'F02. Tableau 1'!$B$5:$D$15</definedName>
    <definedName name="MINCO" localSheetId="4">#REF!</definedName>
    <definedName name="MINCO" localSheetId="1">#REF!</definedName>
    <definedName name="MINCO">#REF!</definedName>
    <definedName name="t1_fp" localSheetId="4">#REF!</definedName>
    <definedName name="t1_fp" localSheetId="1">#REF!</definedName>
    <definedName name="t1_fp">#REF!</definedName>
    <definedName name="t1_rg" localSheetId="4">#REF!</definedName>
    <definedName name="t1_rg" localSheetId="1">#REF!</definedName>
    <definedName name="t1_rg">#REF!</definedName>
    <definedName name="Tab_1" localSheetId="4">#REF!</definedName>
    <definedName name="Tab_1" localSheetId="1">#REF!</definedName>
    <definedName name="Tab_1">#REF!</definedName>
    <definedName name="Tab_1_2_" localSheetId="4">#REF!</definedName>
    <definedName name="Tab_1_2_" localSheetId="1">#REF!</definedName>
    <definedName name="Tab_1_2_">#REF!</definedName>
    <definedName name="Tab_2" localSheetId="4">#REF!</definedName>
    <definedName name="Tab_2" localSheetId="1">#REF!</definedName>
    <definedName name="Tab_2">#REF!</definedName>
    <definedName name="TOT_liq" localSheetId="4">#REF!</definedName>
    <definedName name="TOT_liq" localSheetId="1">#REF!</definedName>
    <definedName name="TOT_liq">#REF!</definedName>
  </definedNames>
  <calcPr fullCalcOnLoad="1"/>
</workbook>
</file>

<file path=xl/sharedStrings.xml><?xml version="1.0" encoding="utf-8"?>
<sst xmlns="http://schemas.openxmlformats.org/spreadsheetml/2006/main" count="110" uniqueCount="74">
  <si>
    <t>CRPCEN</t>
  </si>
  <si>
    <t>Hommes</t>
  </si>
  <si>
    <t>Femmes</t>
  </si>
  <si>
    <t>Ensemble</t>
  </si>
  <si>
    <t>nd</t>
  </si>
  <si>
    <t>Génération</t>
  </si>
  <si>
    <t>60 ans</t>
  </si>
  <si>
    <t>60 ans et 4 mois</t>
  </si>
  <si>
    <t>60 ans et 9 mois</t>
  </si>
  <si>
    <t>61 ans et 2 mois</t>
  </si>
  <si>
    <t xml:space="preserve">      En milliers</t>
  </si>
  <si>
    <t>CNAV</t>
  </si>
  <si>
    <t>61 ans et 7 mois</t>
  </si>
  <si>
    <t>62 ans</t>
  </si>
  <si>
    <t>CNAVPL</t>
  </si>
  <si>
    <t>RSI complémentaire</t>
  </si>
  <si>
    <t>CNIEG</t>
  </si>
  <si>
    <t>SNCF</t>
  </si>
  <si>
    <t>RATP</t>
  </si>
  <si>
    <t>MSA non-salariés</t>
  </si>
  <si>
    <t>Ensemble générations 1949 à 1956</t>
  </si>
  <si>
    <t>Effectifs à 60 ans (échelle de gauche)</t>
  </si>
  <si>
    <t>Tableau 1. Effectifs des nouveaux retraités de droit direct, tous régimes</t>
  </si>
  <si>
    <t>65 ans</t>
  </si>
  <si>
    <t>65 ans et 4 mois</t>
  </si>
  <si>
    <t>65 ans et 9 mois</t>
  </si>
  <si>
    <t>66 ans et 2 mois</t>
  </si>
  <si>
    <t>66 ans et 7 mois</t>
  </si>
  <si>
    <t>67 ans</t>
  </si>
  <si>
    <t>MSA non-salariés complémentaire</t>
  </si>
  <si>
    <t>&lt;0,5</t>
  </si>
  <si>
    <t>Effectifs (en milliers)</t>
  </si>
  <si>
    <t>Tableau 2. Nouveaux retraités de droit direct par régime de retraite</t>
  </si>
  <si>
    <t>Année</t>
  </si>
  <si>
    <t>Variation du nombre de mois par rapport à l'année précédente (en %)</t>
  </si>
  <si>
    <t>Cavimac</t>
  </si>
  <si>
    <t>Ircantec</t>
  </si>
  <si>
    <t>Arrco</t>
  </si>
  <si>
    <t>Agirc</t>
  </si>
  <si>
    <t>Âge légal
d'annulation
de la décote
(à partir de 65 ans)</t>
  </si>
  <si>
    <t>Calendrier d'augmentation
des âges légaux</t>
  </si>
  <si>
    <t>Primo-liquidants d'un droit direct
dans l'année, tous régimes</t>
  </si>
  <si>
    <t>Âge légal d'ouverture
des droits
(à partir de 60 ans)</t>
  </si>
  <si>
    <r>
      <t xml:space="preserve">Fonction publique civile d’État </t>
    </r>
    <r>
      <rPr>
        <vertAlign val="superscript"/>
        <sz val="8"/>
        <rFont val="Arial"/>
        <family val="2"/>
      </rPr>
      <t>1</t>
    </r>
  </si>
  <si>
    <r>
      <t>Fonction publique militaire d’État</t>
    </r>
    <r>
      <rPr>
        <vertAlign val="superscript"/>
        <sz val="8"/>
        <rFont val="Arial"/>
        <family val="2"/>
      </rPr>
      <t>1</t>
    </r>
  </si>
  <si>
    <t>Liquidants d'un droit direct
dans l'année, tous régimes</t>
  </si>
  <si>
    <r>
      <t>1951, avant le 1</t>
    </r>
    <r>
      <rPr>
        <b/>
        <vertAlign val="superscript"/>
        <sz val="8"/>
        <color indexed="8"/>
        <rFont val="Arial"/>
        <family val="2"/>
      </rPr>
      <t xml:space="preserve">er </t>
    </r>
    <r>
      <rPr>
        <b/>
        <sz val="8"/>
        <color indexed="8"/>
        <rFont val="Arial"/>
        <family val="2"/>
      </rPr>
      <t>juillet</t>
    </r>
  </si>
  <si>
    <r>
      <t>1951, à partir du 1</t>
    </r>
    <r>
      <rPr>
        <b/>
        <vertAlign val="superscript"/>
        <sz val="8"/>
        <color indexed="8"/>
        <rFont val="Arial"/>
        <family val="2"/>
      </rPr>
      <t xml:space="preserve">er </t>
    </r>
    <r>
      <rPr>
        <b/>
        <sz val="8"/>
        <color indexed="8"/>
        <rFont val="Arial"/>
        <family val="2"/>
      </rPr>
      <t>juillet</t>
    </r>
  </si>
  <si>
    <t>Ecart par rapport à la génération précédente (échelle de droite)</t>
  </si>
  <si>
    <t xml:space="preserve">SSI </t>
  </si>
  <si>
    <r>
      <t xml:space="preserve">2016 </t>
    </r>
    <r>
      <rPr>
        <vertAlign val="superscript"/>
        <sz val="8"/>
        <rFont val="Arial"/>
        <family val="2"/>
      </rPr>
      <t>1</t>
    </r>
  </si>
  <si>
    <r>
      <t>RSI commerçants</t>
    </r>
    <r>
      <rPr>
        <vertAlign val="superscript"/>
        <sz val="8"/>
        <rFont val="Arial"/>
        <family val="2"/>
      </rPr>
      <t>4</t>
    </r>
  </si>
  <si>
    <r>
      <t>RSI artisans</t>
    </r>
    <r>
      <rPr>
        <vertAlign val="superscript"/>
        <sz val="8"/>
        <rFont val="Arial"/>
        <family val="2"/>
      </rPr>
      <t>4</t>
    </r>
  </si>
  <si>
    <r>
      <t>FSPOEIE</t>
    </r>
    <r>
      <rPr>
        <vertAlign val="superscript"/>
        <sz val="8"/>
        <rFont val="Arial"/>
        <family val="2"/>
      </rPr>
      <t>3</t>
    </r>
  </si>
  <si>
    <r>
      <t>CNRACL</t>
    </r>
    <r>
      <rPr>
        <vertAlign val="superscript"/>
        <sz val="8"/>
        <rFont val="Arial"/>
        <family val="2"/>
      </rPr>
      <t>2</t>
    </r>
  </si>
  <si>
    <r>
      <t>Liquidants d’un droit direct
dans l’année, tous régimes</t>
    </r>
    <r>
      <rPr>
        <b/>
        <vertAlign val="superscript"/>
        <sz val="8"/>
        <rFont val="Arial"/>
        <family val="2"/>
      </rPr>
      <t>2</t>
    </r>
  </si>
  <si>
    <r>
      <t>Primo-liquidants d’un droit direct
dans l’année, tous régimes</t>
    </r>
    <r>
      <rPr>
        <b/>
        <vertAlign val="superscript"/>
        <sz val="8"/>
        <rFont val="Arial"/>
        <family val="2"/>
      </rPr>
      <t>2</t>
    </r>
  </si>
  <si>
    <r>
      <t>CNAV</t>
    </r>
    <r>
      <rPr>
        <vertAlign val="superscript"/>
        <sz val="8"/>
        <rFont val="Arial"/>
        <family val="2"/>
      </rPr>
      <t>1</t>
    </r>
  </si>
  <si>
    <r>
      <t>SSI base</t>
    </r>
    <r>
      <rPr>
        <vertAlign val="superscript"/>
        <sz val="8"/>
        <rFont val="Arial"/>
        <family val="2"/>
      </rPr>
      <t>1,4</t>
    </r>
  </si>
  <si>
    <r>
      <t>MSA salariés</t>
    </r>
    <r>
      <rPr>
        <vertAlign val="superscript"/>
        <sz val="8"/>
        <rFont val="Arial"/>
        <family val="2"/>
      </rPr>
      <t>1</t>
    </r>
  </si>
  <si>
    <t>Proportion d’hommes (en %)</t>
  </si>
  <si>
    <t>Évolution(en %)</t>
  </si>
  <si>
    <t>2016/2017</t>
  </si>
  <si>
    <t>Encadré 2 - Graphique. Effectifs par génération à 60 ans</t>
  </si>
  <si>
    <t>En %</t>
  </si>
  <si>
    <r>
      <t xml:space="preserve">1. Les données relatives à l’année 2016 estimées à partir du modèle ANCETRE et diffusées notamment dans la précédente édition de l’ouvrage ont été remplacées par des estimations issues de l’EIR 2016, ce qui occasionne des révisions pour 2016 et peut créer une rupture de série entre les valeurs en 2015 et en 2016.  
Note &gt; Ces données excluent les personnes ayant perçu un versement forfaitaire unique (VFU). Les fonctionnaires bénéficiaires d’une pension d’invalidité sont considérés comme liquidant un droit direct de retraite l’année où ils atteignent l’âge minimum de départ à la retraite (voir fiche 20).
Champ &gt; Retraités ayant acquis un droit direct au cours de l’année </t>
    </r>
    <r>
      <rPr>
        <i/>
        <sz val="8"/>
        <rFont val="Arial"/>
        <family val="2"/>
      </rPr>
      <t>n</t>
    </r>
    <r>
      <rPr>
        <sz val="8"/>
        <rFont val="Arial"/>
        <family val="2"/>
      </rPr>
      <t>, résidant en France ou à l’étranger, vivants au 31 décembre de l’année.
Sources &gt; DREES, EACR, EIR, modèle ANCETRE.</t>
    </r>
  </si>
  <si>
    <t>Note &gt; Une personne atteignant l’âge d’ouverture des droits au cours d’un mois donné ne peut liquider sa retraite que le premier jour du mois suivant. De même, une personne atteignant l’âge d’annulation de la décote au cours d’un mois donné n’a droit au taux plein automatique que le premier jour du mois suivant.
Lecture &gt; La génération née en 1954 atteindra l’âge légal d’ouverture des droits en 2015 pendant 4 mois sur 12 (pour les personnes nées de janvier à avril) et en 2016 pour les 8 mois restants (pour les personnes nées entre mai et décembre). Cette même génération atteindra l’âge d’annulation de la décote en 2020 pendant 4 mois sur 12 (pour les personnes nées de janvier à avril) et en 2021 pour les 8 mois restants (pour les personnes nées entre mai et décembre).
Champ &gt; Régime général, régimes alignés et sédentaires de la fonction publique.
Source &gt; Législation.</t>
  </si>
  <si>
    <t>Note &gt; 800 000 personnes nées en 1946 ont atteint l’âge de 60 ans. Cela correspond au nombre de personnes vivantes fin 2006 pour cette génération. Ce nombre est supérieur de 31 % à celui de la génération précédente (1945).
Champ &gt; France hors Mayotte pour les générations 1930 à 1953, y compris Mayotte pour les générations 1954 à 1990.
Source &gt; Insee, estimations de population et projections de population 2016.</t>
  </si>
  <si>
    <t>écart par rapport à la génération précédente (en %)</t>
  </si>
  <si>
    <t>nd : non disponible.
1. Pour les trois régimes concernés par la Lura (CNAV, MSA salariés, SSI), le nombre de liquidations en 2017 n’est pas directement comparable à la valeur pour 2016, en raison de l’introduction de la Lura.
2. Y compris les fonctionnaires bénéficiaires d’une pension d’invalidité et atteignant au cours de l’année l’âge minimum de départ à la retraite (voir fiche 20).  Les données relatives à l’année 2016 estimées à partir du modèle ANCETRE et diffusées notamment dans la précédente édition de l’ouvrage ont été remplacées par des estimations issues de l’EIR 2016, ce qui occasionne des révisions pour 2016 et peut créer une rupture de série entre les valeurs en 2015 et en 2016.  
3. Les données 2017 pour le FSPOEIE sont provisoires. Elles ne portent que sur les pensions en titre définitif. 
4. Les régimes de base RSI artisans et RSI commerçants ont fusionné en 2017 pour créer la SSI base. Les effectifs de 2010 à 2016 ont été estimés à partir des données des deux régimes. 
Note &gt; Ces données excluent les personnes ayant perçu un versement forfaitaire unique (VFU). Pour la MSA non-salariés, les données excluent les résidents des DROM avant 2015. Les données avant 2010 sont disponibles dans l’espace data.drees.
Champ &gt; Retraités ayant acquis un droit direct en 2017, résidant en France ou à l’étranger, vivants au 31 décembre de l’année.
Sources &gt; DREES, EACR, EIR, modèle ANCETRE.</t>
  </si>
  <si>
    <t>MSA salariés</t>
  </si>
  <si>
    <t>Lecture &gt;  Parmi les nouvelles pensions liquidées par des hommes en 2017 à la CNAV, 12 % ont été versées au titre de la Lura.
Champ &gt; Retraités ayant acquis un droit direct en 2017, résidant en France ou à l’étranger, vivants au 31 décembre de l’année.
Source &gt; DREES, EACR 2017.</t>
  </si>
  <si>
    <t>Encadré 1. Tableau a. Nombre de mois pendant lesquels des personnes atteignent l’âge légal d’ouverture des droits et l’âge d’annulation de la décote</t>
  </si>
  <si>
    <r>
      <t>Graphique 2. Part des nouvelles pensions versées en 2017
au titre de la Lura</t>
    </r>
    <r>
      <rPr>
        <b/>
        <sz val="8"/>
        <color indexed="8"/>
        <rFont val="Arial"/>
        <family val="2"/>
      </rPr>
      <t>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</si>
</sst>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quot;  &quot;"/>
    <numFmt numFmtId="166" formatCode="#,##0.0"/>
    <numFmt numFmtId="167" formatCode="#,##0_ ;\-#,##0\ "/>
  </numFmts>
  <fonts count="53">
    <font>
      <sz val="11"/>
      <color theme="1"/>
      <name val="Calibri"/>
      <family val="2"/>
    </font>
    <font>
      <sz val="11"/>
      <color indexed="8"/>
      <name val="Calibri"/>
      <family val="2"/>
    </font>
    <font>
      <sz val="10"/>
      <name val="Arial"/>
      <family val="2"/>
    </font>
    <font>
      <sz val="8"/>
      <name val="Arial"/>
      <family val="2"/>
    </font>
    <font>
      <b/>
      <sz val="8"/>
      <name val="Arial"/>
      <family val="2"/>
    </font>
    <font>
      <sz val="10"/>
      <name val="MS Sans Serif"/>
      <family val="2"/>
    </font>
    <font>
      <b/>
      <sz val="10"/>
      <name val="Arial"/>
      <family val="2"/>
    </font>
    <font>
      <sz val="8"/>
      <name val="Arial Narrow"/>
      <family val="2"/>
    </font>
    <font>
      <b/>
      <sz val="8"/>
      <name val="Arial Narrow"/>
      <family val="2"/>
    </font>
    <font>
      <sz val="8"/>
      <color indexed="8"/>
      <name val="Arial Narrow"/>
      <family val="2"/>
    </font>
    <font>
      <vertAlign val="superscript"/>
      <sz val="8"/>
      <name val="Arial"/>
      <family val="2"/>
    </font>
    <font>
      <b/>
      <vertAlign val="superscript"/>
      <sz val="8"/>
      <name val="Arial"/>
      <family val="2"/>
    </font>
    <font>
      <b/>
      <sz val="8"/>
      <color indexed="8"/>
      <name val="Arial"/>
      <family val="2"/>
    </font>
    <font>
      <sz val="8"/>
      <color indexed="8"/>
      <name val="Arial"/>
      <family val="2"/>
    </font>
    <font>
      <b/>
      <vertAlign val="superscript"/>
      <sz val="8"/>
      <color indexed="8"/>
      <name val="Arial"/>
      <family val="2"/>
    </font>
    <font>
      <i/>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theme="1"/>
      <name val="Arial"/>
      <family val="2"/>
    </font>
    <font>
      <sz val="11"/>
      <color theme="1"/>
      <name val="Arial"/>
      <family val="2"/>
    </font>
    <font>
      <sz val="8"/>
      <color theme="1"/>
      <name val="Arial"/>
      <family val="2"/>
    </font>
    <font>
      <sz val="8"/>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hair"/>
      <top style="hair"/>
      <bottom style="hair"/>
    </border>
    <border>
      <left style="hair"/>
      <right style="hair"/>
      <top style="hair"/>
      <bottom/>
    </border>
    <border>
      <left style="hair"/>
      <right style="hair"/>
      <top/>
      <bottom/>
    </border>
    <border>
      <left style="hair"/>
      <right style="hair"/>
      <top/>
      <bottom style="hair"/>
    </border>
    <border>
      <left/>
      <right style="hair"/>
      <top style="hair"/>
      <bottom/>
    </border>
    <border>
      <left/>
      <right style="hair"/>
      <top/>
      <bottom/>
    </border>
    <border>
      <left/>
      <right style="hair"/>
      <top style="hair"/>
      <bottom style="hair"/>
    </border>
    <border>
      <left/>
      <right/>
      <top style="hair"/>
      <bottom/>
    </border>
    <border>
      <left/>
      <right/>
      <top style="hair"/>
      <bottom style="hair"/>
    </border>
    <border>
      <left style="hair"/>
      <right/>
      <top style="hair"/>
      <bottom style="hair"/>
    </border>
    <border>
      <left style="hair"/>
      <right/>
      <top style="hair"/>
      <bottom/>
    </border>
    <border>
      <left style="hair"/>
      <right/>
      <top/>
      <bottom/>
    </border>
    <border>
      <left style="hair"/>
      <right/>
      <top/>
      <bottom style="hair"/>
    </border>
    <border>
      <left/>
      <right/>
      <top/>
      <bottom style="hair"/>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0" borderId="2" applyNumberFormat="0" applyFill="0" applyAlignment="0" applyProtection="0"/>
    <xf numFmtId="0" fontId="0" fillId="27" borderId="3" applyNumberFormat="0" applyFont="0" applyAlignment="0" applyProtection="0"/>
    <xf numFmtId="0" fontId="37" fillId="28" borderId="1" applyNumberFormat="0" applyAlignment="0" applyProtection="0"/>
    <xf numFmtId="44" fontId="2" fillId="0" borderId="0" applyFont="0" applyFill="0" applyBorder="0" applyAlignment="0" applyProtection="0"/>
    <xf numFmtId="0" fontId="38"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0" borderId="0" applyNumberFormat="0" applyBorder="0" applyAlignment="0" applyProtection="0"/>
    <xf numFmtId="0" fontId="5" fillId="0" borderId="0">
      <alignment/>
      <protection/>
    </xf>
    <xf numFmtId="0" fontId="2" fillId="0" borderId="0">
      <alignment/>
      <protection/>
    </xf>
    <xf numFmtId="0" fontId="5" fillId="0" borderId="0">
      <alignment/>
      <protection/>
    </xf>
    <xf numFmtId="0" fontId="5" fillId="0" borderId="0">
      <alignment/>
      <protection/>
    </xf>
    <xf numFmtId="0" fontId="2" fillId="0" borderId="0">
      <alignment/>
      <protection/>
    </xf>
    <xf numFmtId="0" fontId="5"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0" fillId="31" borderId="0" applyNumberFormat="0" applyBorder="0" applyAlignment="0" applyProtection="0"/>
    <xf numFmtId="0" fontId="41" fillId="26" borderId="4"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2" borderId="9" applyNumberFormat="0" applyAlignment="0" applyProtection="0"/>
  </cellStyleXfs>
  <cellXfs count="108">
    <xf numFmtId="0" fontId="0" fillId="0" borderId="0" xfId="0" applyFont="1" applyAlignment="1">
      <alignment/>
    </xf>
    <xf numFmtId="0" fontId="4" fillId="0" borderId="0" xfId="52" applyFont="1" applyFill="1" applyAlignment="1">
      <alignment vertical="center"/>
      <protection/>
    </xf>
    <xf numFmtId="0" fontId="3" fillId="0" borderId="0" xfId="52" applyFont="1" applyFill="1" applyAlignment="1">
      <alignment vertical="center"/>
      <protection/>
    </xf>
    <xf numFmtId="0" fontId="5" fillId="0" borderId="0" xfId="51">
      <alignment/>
      <protection/>
    </xf>
    <xf numFmtId="0" fontId="6" fillId="0" borderId="0" xfId="52" applyFont="1" applyFill="1" applyAlignment="1">
      <alignment vertical="center"/>
      <protection/>
    </xf>
    <xf numFmtId="0" fontId="5" fillId="33" borderId="0" xfId="51" applyFill="1">
      <alignment/>
      <protection/>
    </xf>
    <xf numFmtId="0" fontId="7" fillId="33" borderId="0" xfId="51" applyFont="1" applyFill="1">
      <alignment/>
      <protection/>
    </xf>
    <xf numFmtId="0" fontId="7" fillId="33" borderId="0" xfId="51" applyFont="1" applyFill="1" applyAlignment="1">
      <alignment horizontal="right"/>
      <protection/>
    </xf>
    <xf numFmtId="0" fontId="7" fillId="0" borderId="10" xfId="52" applyFont="1" applyFill="1" applyBorder="1" applyAlignment="1">
      <alignment horizontal="center" vertical="center" wrapText="1"/>
      <protection/>
    </xf>
    <xf numFmtId="0" fontId="4" fillId="0" borderId="11" xfId="52" applyFont="1" applyFill="1" applyBorder="1" applyAlignment="1">
      <alignment horizontal="center" vertical="center" wrapText="1"/>
      <protection/>
    </xf>
    <xf numFmtId="0" fontId="6" fillId="0" borderId="0" xfId="52" applyFont="1" applyFill="1" applyBorder="1" applyAlignment="1">
      <alignment horizontal="left" vertical="top"/>
      <protection/>
    </xf>
    <xf numFmtId="3" fontId="3" fillId="0" borderId="12" xfId="52" applyNumberFormat="1" applyFont="1" applyFill="1" applyBorder="1" applyAlignment="1">
      <alignment horizontal="right" vertical="center" wrapText="1" indent="1"/>
      <protection/>
    </xf>
    <xf numFmtId="3" fontId="3" fillId="0" borderId="13" xfId="52" applyNumberFormat="1" applyFont="1" applyFill="1" applyBorder="1" applyAlignment="1">
      <alignment horizontal="right" vertical="center" wrapText="1" indent="1"/>
      <protection/>
    </xf>
    <xf numFmtId="3" fontId="4" fillId="0" borderId="12" xfId="52" applyNumberFormat="1" applyFont="1" applyFill="1" applyBorder="1" applyAlignment="1">
      <alignment horizontal="right" vertical="center" wrapText="1" indent="1"/>
      <protection/>
    </xf>
    <xf numFmtId="3" fontId="4" fillId="0" borderId="11" xfId="52" applyNumberFormat="1" applyFont="1" applyFill="1" applyBorder="1" applyAlignment="1">
      <alignment horizontal="right" vertical="center" wrapText="1" indent="1"/>
      <protection/>
    </xf>
    <xf numFmtId="0" fontId="9" fillId="0" borderId="0" xfId="0" applyFont="1" applyBorder="1" applyAlignment="1">
      <alignment vertical="top" wrapText="1"/>
    </xf>
    <xf numFmtId="0" fontId="3" fillId="0" borderId="12" xfId="52" applyFont="1" applyFill="1" applyBorder="1" applyAlignment="1">
      <alignment wrapText="1"/>
      <protection/>
    </xf>
    <xf numFmtId="0" fontId="3" fillId="0" borderId="13" xfId="52" applyFont="1" applyFill="1" applyBorder="1" applyAlignment="1">
      <alignment wrapText="1"/>
      <protection/>
    </xf>
    <xf numFmtId="0" fontId="4" fillId="0" borderId="12" xfId="52" applyFont="1" applyFill="1" applyBorder="1" applyAlignment="1">
      <alignment vertical="center" wrapText="1"/>
      <protection/>
    </xf>
    <xf numFmtId="0" fontId="4" fillId="33" borderId="11" xfId="51" applyFont="1" applyFill="1" applyBorder="1" applyAlignment="1">
      <alignment horizontal="center" vertical="center"/>
      <protection/>
    </xf>
    <xf numFmtId="0" fontId="3" fillId="33" borderId="13" xfId="51" applyFont="1" applyFill="1" applyBorder="1" applyAlignment="1">
      <alignment horizontal="center" vertical="center"/>
      <protection/>
    </xf>
    <xf numFmtId="165" fontId="3" fillId="33" borderId="12" xfId="56" applyNumberFormat="1" applyFont="1" applyFill="1" applyBorder="1" applyAlignment="1">
      <alignment horizontal="right" vertical="center" indent="2"/>
      <protection/>
    </xf>
    <xf numFmtId="165" fontId="3" fillId="33" borderId="13" xfId="56" applyNumberFormat="1" applyFont="1" applyFill="1" applyBorder="1" applyAlignment="1">
      <alignment horizontal="right" vertical="center" indent="2"/>
      <protection/>
    </xf>
    <xf numFmtId="0" fontId="3" fillId="33" borderId="14" xfId="51" applyFont="1" applyFill="1" applyBorder="1" applyAlignment="1">
      <alignment horizontal="center" vertical="center"/>
      <protection/>
    </xf>
    <xf numFmtId="0" fontId="49" fillId="34" borderId="12"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34" borderId="0" xfId="0" applyFont="1" applyFill="1" applyBorder="1" applyAlignment="1">
      <alignment horizontal="center" vertical="center" wrapText="1"/>
    </xf>
    <xf numFmtId="0" fontId="49" fillId="34" borderId="13" xfId="0" applyFont="1" applyFill="1" applyBorder="1" applyAlignment="1">
      <alignment horizontal="center" vertical="center" wrapText="1"/>
    </xf>
    <xf numFmtId="0" fontId="49" fillId="34" borderId="16" xfId="0" applyFont="1" applyFill="1" applyBorder="1" applyAlignment="1">
      <alignment horizontal="center" vertical="center" wrapText="1"/>
    </xf>
    <xf numFmtId="0" fontId="50" fillId="34" borderId="11" xfId="0" applyFont="1" applyFill="1" applyBorder="1" applyAlignment="1">
      <alignment horizontal="center" vertical="center"/>
    </xf>
    <xf numFmtId="0" fontId="49" fillId="35" borderId="17"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49" fillId="35" borderId="12" xfId="0" applyFont="1" applyFill="1" applyBorder="1" applyAlignment="1">
      <alignment horizontal="center" vertical="center" wrapText="1"/>
    </xf>
    <xf numFmtId="0" fontId="49" fillId="35" borderId="15" xfId="0" applyFont="1" applyFill="1" applyBorder="1" applyAlignment="1">
      <alignment horizontal="center" vertical="center" wrapText="1"/>
    </xf>
    <xf numFmtId="0" fontId="51" fillId="0" borderId="19" xfId="0" applyFont="1" applyBorder="1" applyAlignment="1">
      <alignment horizontal="center" vertical="center" wrapText="1"/>
    </xf>
    <xf numFmtId="0" fontId="51" fillId="0" borderId="11" xfId="0" applyFont="1" applyBorder="1" applyAlignment="1">
      <alignment horizontal="center" vertical="center" wrapText="1"/>
    </xf>
    <xf numFmtId="0" fontId="51" fillId="0" borderId="17" xfId="0" applyFont="1" applyBorder="1" applyAlignment="1">
      <alignment horizontal="center" vertical="center"/>
    </xf>
    <xf numFmtId="0" fontId="51" fillId="0" borderId="20" xfId="0" applyFont="1" applyBorder="1" applyAlignment="1">
      <alignment horizontal="left" vertical="center" wrapText="1"/>
    </xf>
    <xf numFmtId="0" fontId="51" fillId="0" borderId="11" xfId="0" applyFont="1" applyBorder="1" applyAlignment="1">
      <alignment horizontal="left" vertical="center" wrapText="1"/>
    </xf>
    <xf numFmtId="1" fontId="51" fillId="0" borderId="11" xfId="0" applyNumberFormat="1" applyFont="1" applyBorder="1" applyAlignment="1">
      <alignment horizontal="center" vertical="center" wrapText="1"/>
    </xf>
    <xf numFmtId="1" fontId="51" fillId="0" borderId="17" xfId="0" applyNumberFormat="1" applyFont="1" applyBorder="1" applyAlignment="1">
      <alignment horizontal="center" vertical="center" wrapText="1"/>
    </xf>
    <xf numFmtId="0" fontId="49" fillId="0" borderId="21" xfId="0" applyFont="1" applyBorder="1" applyAlignment="1">
      <alignment horizontal="left" vertical="center" wrapText="1"/>
    </xf>
    <xf numFmtId="0" fontId="49" fillId="34" borderId="21" xfId="0" applyFont="1" applyFill="1" applyBorder="1" applyAlignment="1">
      <alignment horizontal="left" vertical="center" wrapText="1"/>
    </xf>
    <xf numFmtId="0" fontId="49" fillId="35" borderId="11" xfId="0" applyFont="1" applyFill="1" applyBorder="1" applyAlignment="1">
      <alignment horizontal="left" vertical="center" wrapText="1"/>
    </xf>
    <xf numFmtId="0" fontId="49" fillId="0" borderId="22" xfId="0" applyFont="1" applyBorder="1" applyAlignment="1">
      <alignment horizontal="left" vertical="center" wrapText="1"/>
    </xf>
    <xf numFmtId="0" fontId="49" fillId="34" borderId="22" xfId="0" applyFont="1" applyFill="1" applyBorder="1" applyAlignment="1">
      <alignment horizontal="left" vertical="center" wrapText="1"/>
    </xf>
    <xf numFmtId="0" fontId="49" fillId="0" borderId="23" xfId="0" applyFont="1" applyBorder="1" applyAlignment="1">
      <alignment horizontal="left" vertical="center" wrapText="1"/>
    </xf>
    <xf numFmtId="0" fontId="49" fillId="34" borderId="23" xfId="0" applyFont="1" applyFill="1" applyBorder="1" applyAlignment="1">
      <alignment horizontal="left" vertical="center" wrapText="1"/>
    </xf>
    <xf numFmtId="0" fontId="5" fillId="0" borderId="0" xfId="54">
      <alignment/>
      <protection/>
    </xf>
    <xf numFmtId="1" fontId="8" fillId="0" borderId="11" xfId="0" applyNumberFormat="1" applyFont="1" applyBorder="1" applyAlignment="1">
      <alignment horizontal="center" vertical="center"/>
    </xf>
    <xf numFmtId="1" fontId="8" fillId="0" borderId="11" xfId="0" applyNumberFormat="1" applyFont="1" applyFill="1" applyBorder="1" applyAlignment="1">
      <alignment horizontal="center" vertical="center"/>
    </xf>
    <xf numFmtId="0" fontId="8" fillId="0" borderId="11" xfId="0" applyFont="1" applyBorder="1" applyAlignment="1">
      <alignment horizontal="center" vertical="center"/>
    </xf>
    <xf numFmtId="9" fontId="7" fillId="0" borderId="11" xfId="0" applyNumberFormat="1" applyFont="1" applyBorder="1" applyAlignment="1">
      <alignment horizontal="center" vertical="center"/>
    </xf>
    <xf numFmtId="0" fontId="7" fillId="0" borderId="11" xfId="54" applyFont="1" applyBorder="1" applyAlignment="1">
      <alignment horizontal="center" vertical="center"/>
      <protection/>
    </xf>
    <xf numFmtId="3" fontId="7" fillId="0" borderId="11" xfId="0" applyNumberFormat="1" applyFont="1" applyBorder="1" applyAlignment="1">
      <alignment horizontal="center" vertical="center"/>
    </xf>
    <xf numFmtId="0" fontId="52" fillId="0" borderId="11" xfId="0" applyFont="1" applyBorder="1" applyAlignment="1">
      <alignment horizontal="center" vertical="center"/>
    </xf>
    <xf numFmtId="0" fontId="2" fillId="0" borderId="0" xfId="54" applyFont="1" applyBorder="1">
      <alignment/>
      <protection/>
    </xf>
    <xf numFmtId="3" fontId="5" fillId="0" borderId="0" xfId="54" applyNumberFormat="1" applyBorder="1">
      <alignment/>
      <protection/>
    </xf>
    <xf numFmtId="9" fontId="5" fillId="0" borderId="0" xfId="54" applyNumberFormat="1" applyBorder="1">
      <alignment/>
      <protection/>
    </xf>
    <xf numFmtId="9" fontId="5" fillId="0" borderId="0" xfId="54" applyNumberFormat="1">
      <alignment/>
      <protection/>
    </xf>
    <xf numFmtId="0" fontId="4" fillId="0" borderId="11" xfId="52" applyFont="1" applyFill="1" applyBorder="1" applyAlignment="1">
      <alignment vertical="center" wrapText="1"/>
      <protection/>
    </xf>
    <xf numFmtId="165" fontId="3" fillId="33" borderId="13" xfId="56" applyNumberFormat="1" applyFont="1" applyFill="1" applyBorder="1" applyAlignment="1">
      <alignment horizontal="center" vertical="center"/>
      <protection/>
    </xf>
    <xf numFmtId="0" fontId="4" fillId="0" borderId="11" xfId="52" applyFont="1" applyFill="1" applyBorder="1" applyAlignment="1">
      <alignment vertical="center"/>
      <protection/>
    </xf>
    <xf numFmtId="0" fontId="51" fillId="33" borderId="0" xfId="0" applyFont="1" applyFill="1" applyAlignment="1">
      <alignment/>
    </xf>
    <xf numFmtId="0" fontId="0" fillId="33" borderId="0" xfId="0" applyFill="1" applyAlignment="1">
      <alignment/>
    </xf>
    <xf numFmtId="9" fontId="51" fillId="33" borderId="0" xfId="57" applyFont="1" applyFill="1" applyAlignment="1">
      <alignment/>
    </xf>
    <xf numFmtId="0" fontId="3" fillId="0" borderId="11" xfId="0" applyFont="1" applyBorder="1" applyAlignment="1">
      <alignment horizontal="center" vertical="center"/>
    </xf>
    <xf numFmtId="1" fontId="4" fillId="0" borderId="11" xfId="0" applyNumberFormat="1" applyFont="1" applyBorder="1" applyAlignment="1">
      <alignment horizontal="center" vertical="center"/>
    </xf>
    <xf numFmtId="0" fontId="3" fillId="0" borderId="11" xfId="0" applyFont="1" applyBorder="1" applyAlignment="1">
      <alignment horizontal="left" vertical="center"/>
    </xf>
    <xf numFmtId="9" fontId="3" fillId="0" borderId="11" xfId="0" applyNumberFormat="1" applyFont="1" applyBorder="1" applyAlignment="1">
      <alignment horizontal="center" vertical="center"/>
    </xf>
    <xf numFmtId="0" fontId="3" fillId="0" borderId="11" xfId="54" applyFont="1" applyBorder="1" applyAlignment="1">
      <alignment horizontal="center" vertical="center"/>
      <protection/>
    </xf>
    <xf numFmtId="0" fontId="51" fillId="33" borderId="10" xfId="0" applyFont="1" applyFill="1" applyBorder="1" applyAlignment="1">
      <alignment horizontal="center" vertical="center"/>
    </xf>
    <xf numFmtId="167" fontId="51" fillId="33" borderId="11" xfId="46" applyNumberFormat="1" applyFont="1" applyFill="1" applyBorder="1" applyAlignment="1">
      <alignment horizontal="center" vertical="center"/>
    </xf>
    <xf numFmtId="0" fontId="49" fillId="33" borderId="11" xfId="0" applyFont="1" applyFill="1" applyBorder="1" applyAlignment="1">
      <alignment horizontal="center" vertical="center"/>
    </xf>
    <xf numFmtId="0" fontId="51" fillId="33" borderId="11" xfId="0" applyFont="1" applyFill="1" applyBorder="1" applyAlignment="1">
      <alignment horizontal="left" vertical="center"/>
    </xf>
    <xf numFmtId="3" fontId="3" fillId="0" borderId="12" xfId="52" applyNumberFormat="1" applyFont="1" applyFill="1" applyBorder="1" applyAlignment="1">
      <alignment horizontal="right" vertical="center" wrapText="1" indent="3"/>
      <protection/>
    </xf>
    <xf numFmtId="3" fontId="3" fillId="0" borderId="13" xfId="52" applyNumberFormat="1" applyFont="1" applyFill="1" applyBorder="1" applyAlignment="1">
      <alignment horizontal="right" vertical="center" wrapText="1" indent="3"/>
      <protection/>
    </xf>
    <xf numFmtId="3" fontId="4" fillId="0" borderId="11" xfId="52" applyNumberFormat="1" applyFont="1" applyFill="1" applyBorder="1" applyAlignment="1">
      <alignment horizontal="right" vertical="center" wrapText="1" indent="3"/>
      <protection/>
    </xf>
    <xf numFmtId="166" fontId="3" fillId="0" borderId="12" xfId="52" applyNumberFormat="1" applyFont="1" applyFill="1" applyBorder="1" applyAlignment="1">
      <alignment horizontal="right" vertical="center" wrapText="1" indent="2"/>
      <protection/>
    </xf>
    <xf numFmtId="166" fontId="3" fillId="0" borderId="13" xfId="52" applyNumberFormat="1" applyFont="1" applyFill="1" applyBorder="1" applyAlignment="1">
      <alignment horizontal="right" vertical="center" wrapText="1" indent="2"/>
      <protection/>
    </xf>
    <xf numFmtId="166" fontId="4" fillId="0" borderId="11" xfId="52" applyNumberFormat="1" applyFont="1" applyFill="1" applyBorder="1" applyAlignment="1">
      <alignment horizontal="right" vertical="center" wrapText="1" indent="2"/>
      <protection/>
    </xf>
    <xf numFmtId="0" fontId="4" fillId="33" borderId="11" xfId="51" applyFont="1" applyFill="1" applyBorder="1" applyAlignment="1">
      <alignment horizontal="center" vertical="center" wrapText="1"/>
      <protection/>
    </xf>
    <xf numFmtId="0" fontId="4" fillId="33" borderId="0" xfId="51" applyFont="1" applyFill="1" applyAlignment="1">
      <alignment horizontal="left" vertical="top"/>
      <protection/>
    </xf>
    <xf numFmtId="0" fontId="3" fillId="33" borderId="18" xfId="51" applyFont="1" applyFill="1" applyBorder="1" applyAlignment="1">
      <alignment horizontal="left" wrapText="1"/>
      <protection/>
    </xf>
    <xf numFmtId="0" fontId="3" fillId="33" borderId="18" xfId="51" applyFont="1" applyFill="1" applyBorder="1" applyAlignment="1">
      <alignment horizontal="left"/>
      <protection/>
    </xf>
    <xf numFmtId="0" fontId="4" fillId="33" borderId="16" xfId="51" applyFont="1" applyFill="1" applyBorder="1" applyAlignment="1">
      <alignment horizontal="center" vertical="center"/>
      <protection/>
    </xf>
    <xf numFmtId="0" fontId="4" fillId="33" borderId="10" xfId="51" applyFont="1" applyFill="1" applyBorder="1" applyAlignment="1">
      <alignment horizontal="center" vertical="center"/>
      <protection/>
    </xf>
    <xf numFmtId="0" fontId="4" fillId="0" borderId="0" xfId="52" applyFont="1" applyFill="1" applyBorder="1" applyAlignment="1">
      <alignment horizontal="left" vertical="top"/>
      <protection/>
    </xf>
    <xf numFmtId="0" fontId="4" fillId="0" borderId="24" xfId="52" applyFont="1" applyFill="1" applyBorder="1" applyAlignment="1">
      <alignment horizontal="left" vertical="top"/>
      <protection/>
    </xf>
    <xf numFmtId="0" fontId="3" fillId="0" borderId="18" xfId="52" applyFont="1" applyFill="1" applyBorder="1" applyAlignment="1">
      <alignment horizontal="left" wrapText="1"/>
      <protection/>
    </xf>
    <xf numFmtId="0" fontId="4" fillId="0" borderId="20" xfId="52" applyFont="1" applyFill="1" applyBorder="1" applyAlignment="1">
      <alignment horizontal="center" vertical="center" wrapText="1"/>
      <protection/>
    </xf>
    <xf numFmtId="0" fontId="0" fillId="0" borderId="19" xfId="0" applyBorder="1" applyAlignment="1">
      <alignment horizontal="center" vertical="center" wrapText="1"/>
    </xf>
    <xf numFmtId="0" fontId="49" fillId="33" borderId="0" xfId="0" applyFont="1" applyFill="1" applyAlignment="1">
      <alignment horizontal="left" vertical="top" wrapText="1"/>
    </xf>
    <xf numFmtId="0" fontId="49" fillId="33" borderId="0" xfId="0" applyFont="1" applyFill="1" applyAlignment="1">
      <alignment horizontal="left" vertical="top"/>
    </xf>
    <xf numFmtId="0" fontId="51" fillId="33" borderId="0" xfId="0" applyFont="1" applyFill="1" applyAlignment="1">
      <alignment horizontal="right"/>
    </xf>
    <xf numFmtId="0" fontId="51" fillId="33" borderId="18" xfId="0" applyFont="1" applyFill="1" applyBorder="1" applyAlignment="1">
      <alignment horizontal="left" wrapText="1"/>
    </xf>
    <xf numFmtId="0" fontId="51" fillId="33" borderId="18" xfId="0" applyFont="1" applyFill="1" applyBorder="1" applyAlignment="1">
      <alignment horizontal="left"/>
    </xf>
    <xf numFmtId="0" fontId="13" fillId="0" borderId="18" xfId="0" applyFont="1" applyBorder="1" applyAlignment="1">
      <alignment horizontal="left" wrapText="1"/>
    </xf>
    <xf numFmtId="0" fontId="49" fillId="0" borderId="20"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9" xfId="0" applyFont="1" applyBorder="1" applyAlignment="1">
      <alignment horizontal="center" vertical="center" wrapText="1"/>
    </xf>
    <xf numFmtId="0" fontId="49" fillId="0" borderId="12" xfId="0" applyFont="1" applyBorder="1" applyAlignment="1">
      <alignment horizontal="center" vertical="center" wrapText="1"/>
    </xf>
    <xf numFmtId="0" fontId="50" fillId="0" borderId="13" xfId="0" applyFont="1" applyBorder="1" applyAlignment="1">
      <alignment wrapText="1"/>
    </xf>
    <xf numFmtId="0" fontId="50" fillId="0" borderId="14" xfId="0" applyFont="1" applyBorder="1" applyAlignment="1">
      <alignment wrapText="1"/>
    </xf>
    <xf numFmtId="0" fontId="4" fillId="0" borderId="24" xfId="0" applyFont="1" applyBorder="1" applyAlignment="1">
      <alignment horizontal="left" vertical="top" wrapText="1"/>
    </xf>
    <xf numFmtId="0" fontId="6" fillId="0" borderId="0" xfId="0" applyFont="1" applyBorder="1" applyAlignment="1">
      <alignment horizontal="left" vertical="top"/>
    </xf>
    <xf numFmtId="0" fontId="3" fillId="0" borderId="18" xfId="54" applyFont="1" applyBorder="1" applyAlignment="1">
      <alignment horizontal="left" wrapText="1"/>
      <protection/>
    </xf>
    <xf numFmtId="0" fontId="3" fillId="0" borderId="24" xfId="0" applyFont="1" applyBorder="1" applyAlignment="1">
      <alignment horizontal="left"/>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Normal 2" xfId="51"/>
    <cellStyle name="Normal 2 2" xfId="52"/>
    <cellStyle name="Normal 2 3" xfId="53"/>
    <cellStyle name="Normal 2 3 2" xfId="54"/>
    <cellStyle name="Normal 3" xfId="55"/>
    <cellStyle name="Normal 4" xfId="56"/>
    <cellStyle name="Percent" xfId="57"/>
    <cellStyle name="Pourcentage 2" xfId="58"/>
    <cellStyle name="Pourcentage 3"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20"/>
  <sheetViews>
    <sheetView showGridLines="0" tabSelected="1" zoomScalePageLayoutView="0" workbookViewId="0" topLeftCell="A1">
      <selection activeCell="F32" sqref="F32"/>
    </sheetView>
  </sheetViews>
  <sheetFormatPr defaultColWidth="9.140625" defaultRowHeight="15"/>
  <cols>
    <col min="1" max="1" width="2.421875" style="3" customWidth="1"/>
    <col min="2" max="2" width="10.7109375" style="3" customWidth="1"/>
    <col min="3" max="8" width="9.7109375" style="3" customWidth="1"/>
    <col min="9" max="16384" width="9.140625" style="3" customWidth="1"/>
  </cols>
  <sheetData>
    <row r="2" spans="1:8" ht="11.25" customHeight="1">
      <c r="A2" s="5"/>
      <c r="B2" s="82" t="s">
        <v>22</v>
      </c>
      <c r="C2" s="82"/>
      <c r="D2" s="82"/>
      <c r="E2" s="82"/>
      <c r="F2" s="82"/>
      <c r="G2" s="82"/>
      <c r="H2" s="82"/>
    </row>
    <row r="3" spans="1:8" ht="12.75" customHeight="1">
      <c r="A3" s="5"/>
      <c r="B3" s="6"/>
      <c r="C3" s="6"/>
      <c r="D3" s="6"/>
      <c r="E3" s="6"/>
      <c r="F3" s="6"/>
      <c r="G3" s="6"/>
      <c r="H3" s="7" t="s">
        <v>10</v>
      </c>
    </row>
    <row r="4" spans="1:8" ht="25.5" customHeight="1">
      <c r="A4" s="5"/>
      <c r="B4" s="85"/>
      <c r="C4" s="81" t="s">
        <v>41</v>
      </c>
      <c r="D4" s="81"/>
      <c r="E4" s="81"/>
      <c r="F4" s="81" t="s">
        <v>45</v>
      </c>
      <c r="G4" s="81"/>
      <c r="H4" s="81"/>
    </row>
    <row r="5" spans="1:8" ht="15" customHeight="1">
      <c r="A5" s="5"/>
      <c r="B5" s="86"/>
      <c r="C5" s="19" t="s">
        <v>3</v>
      </c>
      <c r="D5" s="19" t="s">
        <v>2</v>
      </c>
      <c r="E5" s="19" t="s">
        <v>1</v>
      </c>
      <c r="F5" s="19" t="s">
        <v>3</v>
      </c>
      <c r="G5" s="19" t="s">
        <v>2</v>
      </c>
      <c r="H5" s="19" t="s">
        <v>1</v>
      </c>
    </row>
    <row r="6" spans="1:8" ht="15" customHeight="1">
      <c r="A6" s="5"/>
      <c r="B6" s="20">
        <v>2004</v>
      </c>
      <c r="C6" s="21">
        <v>747.4808269574421</v>
      </c>
      <c r="D6" s="21">
        <v>325.8116901959524</v>
      </c>
      <c r="E6" s="21">
        <v>421.66913676149073</v>
      </c>
      <c r="F6" s="21">
        <v>943.3980599119736</v>
      </c>
      <c r="G6" s="21">
        <v>390.8978217175663</v>
      </c>
      <c r="H6" s="21">
        <v>552.500238194406</v>
      </c>
    </row>
    <row r="7" spans="1:8" ht="15" customHeight="1">
      <c r="A7" s="5"/>
      <c r="B7" s="20">
        <v>2005</v>
      </c>
      <c r="C7" s="22">
        <v>716.6173693281693</v>
      </c>
      <c r="D7" s="22">
        <v>330.15731979333583</v>
      </c>
      <c r="E7" s="22">
        <v>386.460049534829</v>
      </c>
      <c r="F7" s="22">
        <v>925.7949997614052</v>
      </c>
      <c r="G7" s="22">
        <v>395.988849183117</v>
      </c>
      <c r="H7" s="22">
        <v>529.8061505782894</v>
      </c>
    </row>
    <row r="8" spans="1:8" ht="15" customHeight="1">
      <c r="A8" s="5"/>
      <c r="B8" s="20">
        <v>2006</v>
      </c>
      <c r="C8" s="22">
        <v>788.7840737754707</v>
      </c>
      <c r="D8" s="22">
        <v>372.790655954628</v>
      </c>
      <c r="E8" s="22">
        <v>415.9934178208418</v>
      </c>
      <c r="F8" s="22">
        <v>996.9248056154157</v>
      </c>
      <c r="G8" s="22">
        <v>435.7549246900709</v>
      </c>
      <c r="H8" s="22">
        <v>561.1698809253426</v>
      </c>
    </row>
    <row r="9" spans="1:8" ht="15" customHeight="1">
      <c r="A9" s="5"/>
      <c r="B9" s="20">
        <v>2007</v>
      </c>
      <c r="C9" s="22">
        <v>824.5879953819699</v>
      </c>
      <c r="D9" s="22">
        <v>397.93535617165</v>
      </c>
      <c r="E9" s="22">
        <v>426.6526392103197</v>
      </c>
      <c r="F9" s="22">
        <v>1061.1924488648053</v>
      </c>
      <c r="G9" s="22">
        <v>469.0539610761785</v>
      </c>
      <c r="H9" s="22">
        <v>592.1384877886243</v>
      </c>
    </row>
    <row r="10" spans="1:8" ht="15" customHeight="1">
      <c r="A10" s="5"/>
      <c r="B10" s="20">
        <v>2008</v>
      </c>
      <c r="C10" s="22">
        <v>842.7252630315272</v>
      </c>
      <c r="D10" s="22">
        <v>413.46894345798313</v>
      </c>
      <c r="E10" s="22">
        <v>429.25631957354057</v>
      </c>
      <c r="F10" s="22">
        <v>1062.972379098321</v>
      </c>
      <c r="G10" s="22">
        <v>491.0569159655092</v>
      </c>
      <c r="H10" s="22">
        <v>571.915463132815</v>
      </c>
    </row>
    <row r="11" spans="1:8" ht="15" customHeight="1">
      <c r="A11" s="5"/>
      <c r="B11" s="20">
        <v>2009</v>
      </c>
      <c r="C11" s="22">
        <v>739.3413770242364</v>
      </c>
      <c r="D11" s="22">
        <v>388.33651960405143</v>
      </c>
      <c r="E11" s="22">
        <v>351.00485742017145</v>
      </c>
      <c r="F11" s="22">
        <v>943.3587405847397</v>
      </c>
      <c r="G11" s="22">
        <v>462.96477812338054</v>
      </c>
      <c r="H11" s="22">
        <v>480.39396246135334</v>
      </c>
    </row>
    <row r="12" spans="1:8" ht="15" customHeight="1">
      <c r="A12" s="5"/>
      <c r="B12" s="20">
        <v>2010</v>
      </c>
      <c r="C12" s="22">
        <v>777.7250757836701</v>
      </c>
      <c r="D12" s="22">
        <v>406.8343659153832</v>
      </c>
      <c r="E12" s="22">
        <v>370.8907098682884</v>
      </c>
      <c r="F12" s="22">
        <v>970.3883034007278</v>
      </c>
      <c r="G12" s="22">
        <v>481.4431039739637</v>
      </c>
      <c r="H12" s="22">
        <v>488.9451994267672</v>
      </c>
    </row>
    <row r="13" spans="1:8" ht="15" customHeight="1">
      <c r="A13" s="5"/>
      <c r="B13" s="20">
        <v>2011</v>
      </c>
      <c r="C13" s="22">
        <v>681.7847441411179</v>
      </c>
      <c r="D13" s="22">
        <v>368.4893868486262</v>
      </c>
      <c r="E13" s="22">
        <v>313.29535729250205</v>
      </c>
      <c r="F13" s="22">
        <v>856.8102051660296</v>
      </c>
      <c r="G13" s="22">
        <v>436.45460411002887</v>
      </c>
      <c r="H13" s="22">
        <v>420.3556010560116</v>
      </c>
    </row>
    <row r="14" spans="1:8" ht="15" customHeight="1">
      <c r="A14" s="5"/>
      <c r="B14" s="20">
        <v>2012</v>
      </c>
      <c r="C14" s="22">
        <v>604.165267906092</v>
      </c>
      <c r="D14" s="22">
        <v>306.6428371764528</v>
      </c>
      <c r="E14" s="22">
        <v>297.5224307296426</v>
      </c>
      <c r="F14" s="22">
        <v>741.0952326898384</v>
      </c>
      <c r="G14" s="22">
        <v>362.28900629375346</v>
      </c>
      <c r="H14" s="22">
        <v>378.8062263960835</v>
      </c>
    </row>
    <row r="15" spans="1:8" ht="15" customHeight="1">
      <c r="A15" s="5"/>
      <c r="B15" s="20">
        <v>2013</v>
      </c>
      <c r="C15" s="22">
        <v>758.2568035449088</v>
      </c>
      <c r="D15" s="22">
        <v>383.82787294513747</v>
      </c>
      <c r="E15" s="22">
        <v>374.42893059977575</v>
      </c>
      <c r="F15" s="22">
        <v>858.720366922255</v>
      </c>
      <c r="G15" s="22">
        <v>427.810066331944</v>
      </c>
      <c r="H15" s="22">
        <v>430.9103005903498</v>
      </c>
    </row>
    <row r="16" spans="1:8" ht="15" customHeight="1">
      <c r="A16" s="5"/>
      <c r="B16" s="20">
        <v>2014</v>
      </c>
      <c r="C16" s="22">
        <v>702</v>
      </c>
      <c r="D16" s="22">
        <v>354</v>
      </c>
      <c r="E16" s="22">
        <v>348</v>
      </c>
      <c r="F16" s="22">
        <v>835</v>
      </c>
      <c r="G16" s="22">
        <v>410</v>
      </c>
      <c r="H16" s="22">
        <v>425</v>
      </c>
    </row>
    <row r="17" spans="1:8" ht="15" customHeight="1">
      <c r="A17" s="5"/>
      <c r="B17" s="20">
        <v>2015</v>
      </c>
      <c r="C17" s="22">
        <v>653.252908033563</v>
      </c>
      <c r="D17" s="22">
        <v>326.38065303834384</v>
      </c>
      <c r="E17" s="22">
        <v>326.87225499521924</v>
      </c>
      <c r="F17" s="22">
        <v>770.5439043189547</v>
      </c>
      <c r="G17" s="22">
        <v>376.54073482775846</v>
      </c>
      <c r="H17" s="22">
        <v>394.0031694911962</v>
      </c>
    </row>
    <row r="18" spans="1:8" ht="15" customHeight="1">
      <c r="A18" s="5"/>
      <c r="B18" s="20" t="s">
        <v>50</v>
      </c>
      <c r="C18" s="22">
        <v>642.2902309181131</v>
      </c>
      <c r="D18" s="22">
        <v>319.5499131149541</v>
      </c>
      <c r="E18" s="22">
        <v>322.7403178031591</v>
      </c>
      <c r="F18" s="22">
        <v>760.2725082012589</v>
      </c>
      <c r="G18" s="22">
        <v>374.4715726328246</v>
      </c>
      <c r="H18" s="22">
        <v>385.8009355684343</v>
      </c>
    </row>
    <row r="19" spans="1:8" ht="15" customHeight="1">
      <c r="A19" s="5"/>
      <c r="B19" s="23">
        <v>2017</v>
      </c>
      <c r="C19" s="61">
        <v>707.5555869175408</v>
      </c>
      <c r="D19" s="22">
        <v>354.19791489</v>
      </c>
      <c r="E19" s="22">
        <v>353.35767203</v>
      </c>
      <c r="F19" s="22">
        <v>806.19129449</v>
      </c>
      <c r="G19" s="22">
        <v>399.55506275</v>
      </c>
      <c r="H19" s="22">
        <v>406.63623174</v>
      </c>
    </row>
    <row r="20" spans="1:8" ht="117" customHeight="1">
      <c r="A20" s="5"/>
      <c r="B20" s="83" t="s">
        <v>65</v>
      </c>
      <c r="C20" s="84"/>
      <c r="D20" s="84"/>
      <c r="E20" s="84"/>
      <c r="F20" s="84"/>
      <c r="G20" s="84"/>
      <c r="H20" s="84"/>
    </row>
  </sheetData>
  <sheetProtection/>
  <mergeCells count="5">
    <mergeCell ref="C4:E4"/>
    <mergeCell ref="F4:H4"/>
    <mergeCell ref="B2:H2"/>
    <mergeCell ref="B20:H20"/>
    <mergeCell ref="B4:B5"/>
  </mergeCells>
  <printOptions/>
  <pageMargins left="0.787401575" right="0.787401575" top="0.984251969" bottom="0.984251969" header="0.5" footer="0.5"/>
  <pageSetup horizontalDpi="600" verticalDpi="600" orientation="portrait" paperSize="9"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L28"/>
  <sheetViews>
    <sheetView showGridLines="0" zoomScalePageLayoutView="0" workbookViewId="0" topLeftCell="A1">
      <selection activeCell="M28" sqref="M28"/>
    </sheetView>
  </sheetViews>
  <sheetFormatPr defaultColWidth="11.421875" defaultRowHeight="12.75" customHeight="1"/>
  <cols>
    <col min="1" max="1" width="3.28125" style="2" customWidth="1"/>
    <col min="2" max="2" width="27.8515625" style="2" customWidth="1"/>
    <col min="3" max="10" width="6.7109375" style="2" customWidth="1"/>
    <col min="11" max="11" width="10.140625" style="2" customWidth="1"/>
    <col min="12" max="12" width="8.28125" style="2" customWidth="1"/>
    <col min="13" max="16384" width="11.421875" style="2" customWidth="1"/>
  </cols>
  <sheetData>
    <row r="1" spans="2:8" s="1" customFormat="1" ht="12.75" customHeight="1">
      <c r="B1" s="4"/>
      <c r="C1" s="4"/>
      <c r="D1" s="4"/>
      <c r="E1" s="4"/>
      <c r="F1" s="4"/>
      <c r="G1" s="4"/>
      <c r="H1" s="4"/>
    </row>
    <row r="2" spans="2:12" s="1" customFormat="1" ht="14.25" customHeight="1">
      <c r="B2" s="87" t="s">
        <v>32</v>
      </c>
      <c r="C2" s="87"/>
      <c r="D2" s="87"/>
      <c r="E2" s="87"/>
      <c r="F2" s="87"/>
      <c r="G2" s="87"/>
      <c r="H2" s="87"/>
      <c r="I2" s="88"/>
      <c r="J2" s="88"/>
      <c r="K2" s="88"/>
      <c r="L2" s="88"/>
    </row>
    <row r="3" spans="2:12" s="1" customFormat="1" ht="32.25" customHeight="1">
      <c r="B3" s="10"/>
      <c r="C3" s="90" t="s">
        <v>31</v>
      </c>
      <c r="D3" s="91"/>
      <c r="E3" s="91"/>
      <c r="F3" s="91"/>
      <c r="G3" s="91"/>
      <c r="H3" s="91"/>
      <c r="I3" s="91"/>
      <c r="J3" s="91"/>
      <c r="K3" s="9" t="s">
        <v>60</v>
      </c>
      <c r="L3" s="9" t="s">
        <v>61</v>
      </c>
    </row>
    <row r="4" spans="2:12" ht="17.25" customHeight="1">
      <c r="B4" s="8"/>
      <c r="C4" s="9">
        <v>2010</v>
      </c>
      <c r="D4" s="9">
        <v>2011</v>
      </c>
      <c r="E4" s="9">
        <v>2012</v>
      </c>
      <c r="F4" s="9">
        <v>2013</v>
      </c>
      <c r="G4" s="9">
        <v>2014</v>
      </c>
      <c r="H4" s="9">
        <v>2015</v>
      </c>
      <c r="I4" s="9">
        <v>2016</v>
      </c>
      <c r="J4" s="9">
        <v>2017</v>
      </c>
      <c r="K4" s="9">
        <v>2017</v>
      </c>
      <c r="L4" s="62" t="s">
        <v>62</v>
      </c>
    </row>
    <row r="5" spans="2:12" ht="15" customHeight="1">
      <c r="B5" s="16" t="s">
        <v>57</v>
      </c>
      <c r="C5" s="11">
        <v>703.721</v>
      </c>
      <c r="D5" s="11">
        <v>590.233</v>
      </c>
      <c r="E5" s="11">
        <v>540.555</v>
      </c>
      <c r="F5" s="11">
        <v>666.418</v>
      </c>
      <c r="G5" s="11">
        <v>642.673</v>
      </c>
      <c r="H5" s="11">
        <v>575.493</v>
      </c>
      <c r="I5" s="11">
        <v>595.089</v>
      </c>
      <c r="J5" s="11">
        <v>624.653</v>
      </c>
      <c r="K5" s="75">
        <v>47.6704666430802</v>
      </c>
      <c r="L5" s="78">
        <v>4.967996383734197</v>
      </c>
    </row>
    <row r="6" spans="2:12" ht="15" customHeight="1">
      <c r="B6" s="17" t="s">
        <v>59</v>
      </c>
      <c r="C6" s="12">
        <v>80.25</v>
      </c>
      <c r="D6" s="12">
        <v>66.593</v>
      </c>
      <c r="E6" s="12">
        <v>49.56</v>
      </c>
      <c r="F6" s="12">
        <v>86.268</v>
      </c>
      <c r="G6" s="12">
        <v>89.735</v>
      </c>
      <c r="H6" s="12">
        <v>81.699</v>
      </c>
      <c r="I6" s="12">
        <v>86.335</v>
      </c>
      <c r="J6" s="12">
        <v>72.431</v>
      </c>
      <c r="K6" s="76">
        <v>61.20859852825448</v>
      </c>
      <c r="L6" s="79">
        <v>-16.104708403312674</v>
      </c>
    </row>
    <row r="7" spans="2:12" ht="15" customHeight="1">
      <c r="B7" s="17" t="s">
        <v>37</v>
      </c>
      <c r="C7" s="12">
        <v>602.235</v>
      </c>
      <c r="D7" s="12">
        <v>509.207</v>
      </c>
      <c r="E7" s="12">
        <v>470.058</v>
      </c>
      <c r="F7" s="12">
        <v>573.027</v>
      </c>
      <c r="G7" s="12">
        <v>540</v>
      </c>
      <c r="H7" s="12">
        <v>525</v>
      </c>
      <c r="I7" s="12">
        <v>530</v>
      </c>
      <c r="J7" s="12">
        <v>550</v>
      </c>
      <c r="K7" s="76">
        <v>51.13672727272728</v>
      </c>
      <c r="L7" s="79">
        <v>3.7735849056603765</v>
      </c>
    </row>
    <row r="8" spans="2:12" ht="15" customHeight="1">
      <c r="B8" s="17" t="s">
        <v>38</v>
      </c>
      <c r="C8" s="12">
        <v>132.486</v>
      </c>
      <c r="D8" s="12">
        <v>106.668</v>
      </c>
      <c r="E8" s="12">
        <v>103.645</v>
      </c>
      <c r="F8" s="12">
        <v>123.671</v>
      </c>
      <c r="G8" s="12">
        <v>115.2</v>
      </c>
      <c r="H8" s="12">
        <v>122</v>
      </c>
      <c r="I8" s="12">
        <v>124</v>
      </c>
      <c r="J8" s="12">
        <v>125</v>
      </c>
      <c r="K8" s="76">
        <v>68.3256</v>
      </c>
      <c r="L8" s="79">
        <v>0.8064516129032251</v>
      </c>
    </row>
    <row r="9" spans="2:12" ht="15" customHeight="1">
      <c r="B9" s="17" t="s">
        <v>43</v>
      </c>
      <c r="C9" s="12">
        <v>67.18</v>
      </c>
      <c r="D9" s="12">
        <v>74.0666666666667</v>
      </c>
      <c r="E9" s="12">
        <v>49.088387661587966</v>
      </c>
      <c r="F9" s="12">
        <v>55.83625</v>
      </c>
      <c r="G9" s="12">
        <v>54.41266666666667</v>
      </c>
      <c r="H9" s="12">
        <v>51.4775</v>
      </c>
      <c r="I9" s="12">
        <v>52.58967</v>
      </c>
      <c r="J9" s="12">
        <v>56.839</v>
      </c>
      <c r="K9" s="76">
        <v>47.65038090043808</v>
      </c>
      <c r="L9" s="79">
        <v>8.080167840323526</v>
      </c>
    </row>
    <row r="10" spans="2:12" ht="15" customHeight="1">
      <c r="B10" s="17" t="s">
        <v>44</v>
      </c>
      <c r="C10" s="12">
        <v>11.692</v>
      </c>
      <c r="D10" s="12">
        <v>12.17</v>
      </c>
      <c r="E10" s="12">
        <v>9.781015370546362</v>
      </c>
      <c r="F10" s="12">
        <v>9.92875</v>
      </c>
      <c r="G10" s="12">
        <v>9.958</v>
      </c>
      <c r="H10" s="12">
        <v>9.53216666666667</v>
      </c>
      <c r="I10" s="12">
        <v>9.72767</v>
      </c>
      <c r="J10" s="12">
        <v>9.787</v>
      </c>
      <c r="K10" s="76">
        <v>90.10932870133851</v>
      </c>
      <c r="L10" s="79">
        <v>0.6099441455642118</v>
      </c>
    </row>
    <row r="11" spans="2:12" ht="15" customHeight="1">
      <c r="B11" s="17" t="s">
        <v>54</v>
      </c>
      <c r="C11" s="12">
        <v>50.159</v>
      </c>
      <c r="D11" s="12">
        <v>64.631</v>
      </c>
      <c r="E11" s="12">
        <v>43.42432295853384</v>
      </c>
      <c r="F11" s="12">
        <v>53.4175</v>
      </c>
      <c r="G11" s="12">
        <v>53.8755</v>
      </c>
      <c r="H11" s="12">
        <v>53.465166666666704</v>
      </c>
      <c r="I11" s="12">
        <v>56.88933333333333</v>
      </c>
      <c r="J11" s="12">
        <v>61.323</v>
      </c>
      <c r="K11" s="76">
        <v>37.16223929031522</v>
      </c>
      <c r="L11" s="79">
        <v>7.793493800829676</v>
      </c>
    </row>
    <row r="12" spans="2:12" ht="15" customHeight="1">
      <c r="B12" s="17" t="s">
        <v>53</v>
      </c>
      <c r="C12" s="12" t="s">
        <v>4</v>
      </c>
      <c r="D12" s="12" t="s">
        <v>4</v>
      </c>
      <c r="E12" s="12" t="s">
        <v>4</v>
      </c>
      <c r="F12" s="12" t="s">
        <v>4</v>
      </c>
      <c r="G12" s="12" t="s">
        <v>4</v>
      </c>
      <c r="H12" s="12">
        <v>1.612</v>
      </c>
      <c r="I12" s="12">
        <v>1.173</v>
      </c>
      <c r="J12" s="12">
        <v>1.399</v>
      </c>
      <c r="K12" s="76">
        <v>85.56111508220158</v>
      </c>
      <c r="L12" s="79">
        <v>19.266837169650476</v>
      </c>
    </row>
    <row r="13" spans="2:12" ht="15" customHeight="1">
      <c r="B13" s="17" t="s">
        <v>36</v>
      </c>
      <c r="C13" s="12">
        <v>79.272</v>
      </c>
      <c r="D13" s="12">
        <v>71.173</v>
      </c>
      <c r="E13" s="12">
        <v>70.904</v>
      </c>
      <c r="F13" s="12">
        <v>86.236</v>
      </c>
      <c r="G13" s="12">
        <v>109.302</v>
      </c>
      <c r="H13" s="12">
        <v>79.575</v>
      </c>
      <c r="I13" s="12">
        <v>84.016</v>
      </c>
      <c r="J13" s="12">
        <v>92.455</v>
      </c>
      <c r="K13" s="76">
        <v>39.162835974257746</v>
      </c>
      <c r="L13" s="79">
        <v>10.044515330413262</v>
      </c>
    </row>
    <row r="14" spans="2:12" ht="15" customHeight="1">
      <c r="B14" s="17" t="s">
        <v>19</v>
      </c>
      <c r="C14" s="12">
        <v>29.907</v>
      </c>
      <c r="D14" s="12">
        <v>26.972</v>
      </c>
      <c r="E14" s="12">
        <v>24.495</v>
      </c>
      <c r="F14" s="12">
        <v>28.997</v>
      </c>
      <c r="G14" s="12">
        <v>28.021</v>
      </c>
      <c r="H14" s="12">
        <v>27.501</v>
      </c>
      <c r="I14" s="12">
        <v>29.522</v>
      </c>
      <c r="J14" s="12">
        <v>34.492</v>
      </c>
      <c r="K14" s="76">
        <v>61.18520236576598</v>
      </c>
      <c r="L14" s="79">
        <v>16.834902784364214</v>
      </c>
    </row>
    <row r="15" spans="2:12" ht="15" customHeight="1">
      <c r="B15" s="17" t="s">
        <v>29</v>
      </c>
      <c r="C15" s="12" t="s">
        <v>4</v>
      </c>
      <c r="D15" s="12" t="s">
        <v>4</v>
      </c>
      <c r="E15" s="12" t="s">
        <v>4</v>
      </c>
      <c r="F15" s="12" t="s">
        <v>4</v>
      </c>
      <c r="G15" s="12">
        <v>150</v>
      </c>
      <c r="H15" s="12">
        <v>17.658</v>
      </c>
      <c r="I15" s="12">
        <v>19.075</v>
      </c>
      <c r="J15" s="12">
        <v>21.417</v>
      </c>
      <c r="K15" s="76">
        <v>64.22001213988887</v>
      </c>
      <c r="L15" s="79">
        <v>12.277850589777195</v>
      </c>
    </row>
    <row r="16" spans="2:12" ht="15" customHeight="1">
      <c r="B16" s="17" t="s">
        <v>51</v>
      </c>
      <c r="C16" s="12">
        <v>49.693</v>
      </c>
      <c r="D16" s="12">
        <v>44.066</v>
      </c>
      <c r="E16" s="12">
        <v>38.371</v>
      </c>
      <c r="F16" s="12">
        <v>40.372</v>
      </c>
      <c r="G16" s="12">
        <v>48.171</v>
      </c>
      <c r="H16" s="12">
        <v>45.247</v>
      </c>
      <c r="I16" s="12">
        <v>47.778</v>
      </c>
      <c r="J16" s="12" t="s">
        <v>4</v>
      </c>
      <c r="K16" s="76" t="s">
        <v>4</v>
      </c>
      <c r="L16" s="79" t="s">
        <v>4</v>
      </c>
    </row>
    <row r="17" spans="2:12" ht="15" customHeight="1">
      <c r="B17" s="17" t="s">
        <v>52</v>
      </c>
      <c r="C17" s="12">
        <v>35.676</v>
      </c>
      <c r="D17" s="12">
        <v>30.106</v>
      </c>
      <c r="E17" s="12">
        <v>27.531</v>
      </c>
      <c r="F17" s="12">
        <v>30.049</v>
      </c>
      <c r="G17" s="12">
        <v>33.757</v>
      </c>
      <c r="H17" s="12">
        <v>31.99</v>
      </c>
      <c r="I17" s="12">
        <v>34.078</v>
      </c>
      <c r="J17" s="12" t="s">
        <v>4</v>
      </c>
      <c r="K17" s="76" t="s">
        <v>4</v>
      </c>
      <c r="L17" s="79" t="s">
        <v>4</v>
      </c>
    </row>
    <row r="18" spans="2:12" ht="15" customHeight="1">
      <c r="B18" s="17" t="s">
        <v>58</v>
      </c>
      <c r="C18" s="12">
        <v>81.10055</v>
      </c>
      <c r="D18" s="12">
        <v>70.4634</v>
      </c>
      <c r="E18" s="12">
        <v>62.606899999999996</v>
      </c>
      <c r="F18" s="12">
        <v>66.89994999999999</v>
      </c>
      <c r="G18" s="12">
        <v>77.8316</v>
      </c>
      <c r="H18" s="12">
        <v>73.37514999999999</v>
      </c>
      <c r="I18" s="12">
        <v>77</v>
      </c>
      <c r="J18" s="12">
        <v>67.504</v>
      </c>
      <c r="K18" s="76">
        <v>68.37965157620289</v>
      </c>
      <c r="L18" s="79">
        <v>-13.192872721287186</v>
      </c>
    </row>
    <row r="19" spans="2:12" ht="15" customHeight="1">
      <c r="B19" s="17" t="s">
        <v>15</v>
      </c>
      <c r="C19" s="12" t="s">
        <v>4</v>
      </c>
      <c r="D19" s="12" t="s">
        <v>4</v>
      </c>
      <c r="E19" s="12" t="s">
        <v>4</v>
      </c>
      <c r="F19" s="12">
        <v>56.783</v>
      </c>
      <c r="G19" s="12">
        <v>51.563</v>
      </c>
      <c r="H19" s="12">
        <v>49.681</v>
      </c>
      <c r="I19" s="12">
        <v>52.956</v>
      </c>
      <c r="J19" s="12">
        <v>56.281</v>
      </c>
      <c r="K19" s="76">
        <v>73.41731667880812</v>
      </c>
      <c r="L19" s="79">
        <v>6.278797492257726</v>
      </c>
    </row>
    <row r="20" spans="2:12" ht="15" customHeight="1">
      <c r="B20" s="17" t="s">
        <v>14</v>
      </c>
      <c r="C20" s="12" t="s">
        <v>4</v>
      </c>
      <c r="D20" s="12" t="s">
        <v>4</v>
      </c>
      <c r="E20" s="12" t="s">
        <v>4</v>
      </c>
      <c r="F20" s="12" t="s">
        <v>4</v>
      </c>
      <c r="G20" s="12">
        <v>21</v>
      </c>
      <c r="H20" s="12">
        <v>24.428</v>
      </c>
      <c r="I20" s="12">
        <v>22</v>
      </c>
      <c r="J20" s="12">
        <v>22.472</v>
      </c>
      <c r="K20" s="76" t="s">
        <v>4</v>
      </c>
      <c r="L20" s="79">
        <v>2.2849340009103214</v>
      </c>
    </row>
    <row r="21" spans="2:12" ht="15" customHeight="1">
      <c r="B21" s="17" t="s">
        <v>16</v>
      </c>
      <c r="C21" s="12">
        <v>5.486</v>
      </c>
      <c r="D21" s="12">
        <v>5.318</v>
      </c>
      <c r="E21" s="12">
        <v>5.275</v>
      </c>
      <c r="F21" s="12">
        <v>5.501</v>
      </c>
      <c r="G21" s="12">
        <v>6.06</v>
      </c>
      <c r="H21" s="12">
        <v>5.988</v>
      </c>
      <c r="I21" s="12">
        <v>8.501</v>
      </c>
      <c r="J21" s="12">
        <v>5.915</v>
      </c>
      <c r="K21" s="76">
        <v>83.44885883347422</v>
      </c>
      <c r="L21" s="79">
        <v>-30.419950594047762</v>
      </c>
    </row>
    <row r="22" spans="2:12" ht="15" customHeight="1">
      <c r="B22" s="17" t="s">
        <v>17</v>
      </c>
      <c r="C22" s="12">
        <v>6.196</v>
      </c>
      <c r="D22" s="12">
        <v>5.76</v>
      </c>
      <c r="E22" s="12">
        <v>6</v>
      </c>
      <c r="F22" s="12">
        <v>5.489</v>
      </c>
      <c r="G22" s="12">
        <v>5.248</v>
      </c>
      <c r="H22" s="12">
        <v>5.691</v>
      </c>
      <c r="I22" s="12">
        <v>7.11</v>
      </c>
      <c r="J22" s="12">
        <v>6.822</v>
      </c>
      <c r="K22" s="76">
        <v>86.45558487247142</v>
      </c>
      <c r="L22" s="79">
        <v>-4.0506329113924044</v>
      </c>
    </row>
    <row r="23" spans="2:12" ht="15" customHeight="1">
      <c r="B23" s="17" t="s">
        <v>18</v>
      </c>
      <c r="C23" s="12">
        <v>1.477</v>
      </c>
      <c r="D23" s="12">
        <v>1.391</v>
      </c>
      <c r="E23" s="12">
        <v>1.941</v>
      </c>
      <c r="F23" s="12">
        <v>1.035</v>
      </c>
      <c r="G23" s="12">
        <v>0.984</v>
      </c>
      <c r="H23" s="12">
        <v>1.201</v>
      </c>
      <c r="I23" s="12">
        <v>1.761</v>
      </c>
      <c r="J23" s="12">
        <v>1.741</v>
      </c>
      <c r="K23" s="76">
        <v>81.10281447443998</v>
      </c>
      <c r="L23" s="79">
        <v>-1.1357183418512218</v>
      </c>
    </row>
    <row r="24" spans="2:12" ht="15" customHeight="1">
      <c r="B24" s="17" t="s">
        <v>0</v>
      </c>
      <c r="C24" s="12">
        <v>3.03</v>
      </c>
      <c r="D24" s="12">
        <v>2.617</v>
      </c>
      <c r="E24" s="12">
        <v>2.348</v>
      </c>
      <c r="F24" s="12">
        <v>2.266</v>
      </c>
      <c r="G24" s="12">
        <v>1.882</v>
      </c>
      <c r="H24" s="12">
        <v>1.759</v>
      </c>
      <c r="I24" s="12">
        <v>2.296</v>
      </c>
      <c r="J24" s="12">
        <v>1.93</v>
      </c>
      <c r="K24" s="76">
        <v>18.911917098445596</v>
      </c>
      <c r="L24" s="79">
        <v>-15.940766550522644</v>
      </c>
    </row>
    <row r="25" spans="2:12" ht="15" customHeight="1">
      <c r="B25" s="17" t="s">
        <v>35</v>
      </c>
      <c r="C25" s="12" t="s">
        <v>4</v>
      </c>
      <c r="D25" s="12">
        <v>1</v>
      </c>
      <c r="E25" s="12">
        <v>1</v>
      </c>
      <c r="F25" s="12">
        <v>0.675</v>
      </c>
      <c r="G25" s="12">
        <v>0.582</v>
      </c>
      <c r="H25" s="12">
        <v>0.559</v>
      </c>
      <c r="I25" s="12" t="s">
        <v>30</v>
      </c>
      <c r="J25" s="12" t="s">
        <v>30</v>
      </c>
      <c r="K25" s="76">
        <v>52.52100840336135</v>
      </c>
      <c r="L25" s="79">
        <v>-0.4184100418409997</v>
      </c>
    </row>
    <row r="26" spans="2:12" ht="30" customHeight="1">
      <c r="B26" s="18" t="s">
        <v>55</v>
      </c>
      <c r="C26" s="13">
        <v>970.3883034007278</v>
      </c>
      <c r="D26" s="13">
        <v>856.8102051660296</v>
      </c>
      <c r="E26" s="13">
        <v>741.0952326898384</v>
      </c>
      <c r="F26" s="13">
        <v>858.720366922255</v>
      </c>
      <c r="G26" s="13">
        <v>835.2088399539471</v>
      </c>
      <c r="H26" s="13">
        <v>771</v>
      </c>
      <c r="I26" s="14">
        <v>760.2725082012589</v>
      </c>
      <c r="J26" s="14">
        <v>806.19129449</v>
      </c>
      <c r="K26" s="77">
        <v>50.439174240555374</v>
      </c>
      <c r="L26" s="80">
        <f>(J26/I26-1)*100</f>
        <v>6.039779920147459</v>
      </c>
    </row>
    <row r="27" spans="2:12" ht="30" customHeight="1">
      <c r="B27" s="60" t="s">
        <v>56</v>
      </c>
      <c r="C27" s="14">
        <v>777.7250757836701</v>
      </c>
      <c r="D27" s="14">
        <v>681.7847441411179</v>
      </c>
      <c r="E27" s="14">
        <v>604.165267906092</v>
      </c>
      <c r="F27" s="14">
        <v>758.2568035449088</v>
      </c>
      <c r="G27" s="14">
        <v>702.3068531012945</v>
      </c>
      <c r="H27" s="14">
        <v>653</v>
      </c>
      <c r="I27" s="14">
        <v>642.2902309181131</v>
      </c>
      <c r="J27" s="14">
        <v>707.5555869175408</v>
      </c>
      <c r="K27" s="77">
        <v>49.94062354441993</v>
      </c>
      <c r="L27" s="80">
        <f>(J27/I27-1)*100</f>
        <v>10.161349629455675</v>
      </c>
    </row>
    <row r="28" spans="2:12" ht="163.5" customHeight="1">
      <c r="B28" s="89" t="s">
        <v>69</v>
      </c>
      <c r="C28" s="89"/>
      <c r="D28" s="89"/>
      <c r="E28" s="89"/>
      <c r="F28" s="89"/>
      <c r="G28" s="89"/>
      <c r="H28" s="89"/>
      <c r="I28" s="89"/>
      <c r="J28" s="89"/>
      <c r="K28" s="89"/>
      <c r="L28" s="89"/>
    </row>
  </sheetData>
  <sheetProtection/>
  <mergeCells count="3">
    <mergeCell ref="B2:L2"/>
    <mergeCell ref="B28:L28"/>
    <mergeCell ref="C3:J3"/>
  </mergeCells>
  <printOptions/>
  <pageMargins left="0.787401575" right="0.787401575" top="0.984251969" bottom="0.984251969" header="0.4921259845" footer="0.4921259845"/>
  <pageSetup fitToHeight="1" fitToWidth="1"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B2:J8"/>
  <sheetViews>
    <sheetView zoomScalePageLayoutView="0" workbookViewId="0" topLeftCell="A1">
      <selection activeCell="F17" sqref="F17"/>
    </sheetView>
  </sheetViews>
  <sheetFormatPr defaultColWidth="11.421875" defaultRowHeight="15"/>
  <cols>
    <col min="1" max="1" width="2.7109375" style="64" customWidth="1"/>
    <col min="2" max="2" width="15.28125" style="64" customWidth="1"/>
    <col min="3" max="5" width="12.7109375" style="64" customWidth="1"/>
    <col min="6" max="16384" width="11.421875" style="64" customWidth="1"/>
  </cols>
  <sheetData>
    <row r="1" ht="12" customHeight="1"/>
    <row r="2" spans="2:10" ht="22.5" customHeight="1">
      <c r="B2" s="92" t="s">
        <v>73</v>
      </c>
      <c r="C2" s="93"/>
      <c r="D2" s="93"/>
      <c r="E2" s="93"/>
      <c r="F2" s="63"/>
      <c r="G2" s="63"/>
      <c r="H2" s="63"/>
      <c r="I2" s="63"/>
      <c r="J2" s="63"/>
    </row>
    <row r="3" spans="2:10" ht="10.5" customHeight="1">
      <c r="B3" s="94" t="s">
        <v>64</v>
      </c>
      <c r="C3" s="94"/>
      <c r="D3" s="94"/>
      <c r="E3" s="94"/>
      <c r="F3" s="63"/>
      <c r="G3" s="63"/>
      <c r="H3" s="63"/>
      <c r="I3" s="63"/>
      <c r="J3" s="63"/>
    </row>
    <row r="4" spans="2:10" ht="15">
      <c r="B4" s="71"/>
      <c r="C4" s="73" t="s">
        <v>2</v>
      </c>
      <c r="D4" s="73" t="s">
        <v>1</v>
      </c>
      <c r="E4" s="73" t="s">
        <v>3</v>
      </c>
      <c r="F4" s="63"/>
      <c r="G4" s="63"/>
      <c r="H4" s="63"/>
      <c r="I4" s="63"/>
      <c r="J4" s="63"/>
    </row>
    <row r="5" spans="2:10" ht="15">
      <c r="B5" s="74" t="s">
        <v>11</v>
      </c>
      <c r="C5" s="72">
        <v>7.771400950813454</v>
      </c>
      <c r="D5" s="72">
        <v>11.573503484174292</v>
      </c>
      <c r="E5" s="72">
        <v>9.58388097071494</v>
      </c>
      <c r="F5" s="63"/>
      <c r="G5" s="63"/>
      <c r="H5" s="63"/>
      <c r="I5" s="63"/>
      <c r="J5" s="63"/>
    </row>
    <row r="6" spans="2:10" ht="15">
      <c r="B6" s="74" t="s">
        <v>70</v>
      </c>
      <c r="C6" s="72">
        <v>18.647081836611303</v>
      </c>
      <c r="D6" s="72">
        <v>19.32867763009687</v>
      </c>
      <c r="E6" s="72">
        <v>19.058320694884877</v>
      </c>
      <c r="F6" s="63"/>
      <c r="G6" s="63"/>
      <c r="H6" s="63"/>
      <c r="I6" s="63"/>
      <c r="J6" s="63"/>
    </row>
    <row r="7" spans="2:10" ht="15">
      <c r="B7" s="74" t="s">
        <v>49</v>
      </c>
      <c r="C7" s="72">
        <v>18.182244085265868</v>
      </c>
      <c r="D7" s="72">
        <v>22.078034619467495</v>
      </c>
      <c r="E7" s="72">
        <v>20.846172078691634</v>
      </c>
      <c r="F7" s="63"/>
      <c r="G7" s="63"/>
      <c r="H7" s="63"/>
      <c r="I7" s="63"/>
      <c r="J7" s="63"/>
    </row>
    <row r="8" spans="2:10" ht="60.75" customHeight="1">
      <c r="B8" s="95" t="s">
        <v>71</v>
      </c>
      <c r="C8" s="96"/>
      <c r="D8" s="96"/>
      <c r="E8" s="96"/>
      <c r="F8" s="65"/>
      <c r="G8" s="63"/>
      <c r="H8" s="63"/>
      <c r="I8" s="63"/>
      <c r="J8" s="63"/>
    </row>
  </sheetData>
  <sheetProtection/>
  <mergeCells count="3">
    <mergeCell ref="B2:E2"/>
    <mergeCell ref="B3:E3"/>
    <mergeCell ref="B8:E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M17"/>
  <sheetViews>
    <sheetView showGridLines="0" zoomScalePageLayoutView="0" workbookViewId="0" topLeftCell="A1">
      <selection activeCell="P11" sqref="P11"/>
    </sheetView>
  </sheetViews>
  <sheetFormatPr defaultColWidth="11.421875" defaultRowHeight="15"/>
  <cols>
    <col min="1" max="1" width="3.00390625" style="0" customWidth="1"/>
    <col min="2" max="2" width="21.00390625" style="0" customWidth="1"/>
    <col min="3" max="3" width="16.00390625" style="0" customWidth="1"/>
    <col min="4" max="4" width="16.7109375" style="0" customWidth="1"/>
    <col min="5" max="13" width="5.7109375" style="0" customWidth="1"/>
  </cols>
  <sheetData>
    <row r="1" ht="12" customHeight="1"/>
    <row r="2" spans="2:13" ht="30" customHeight="1">
      <c r="B2" s="104" t="s">
        <v>72</v>
      </c>
      <c r="C2" s="104"/>
      <c r="D2" s="104"/>
      <c r="E2" s="104"/>
      <c r="F2" s="104"/>
      <c r="G2" s="104"/>
      <c r="H2" s="104"/>
      <c r="I2" s="104"/>
      <c r="J2" s="104"/>
      <c r="K2" s="104"/>
      <c r="L2" s="104"/>
      <c r="M2" s="104"/>
    </row>
    <row r="3" spans="2:13" ht="34.5" customHeight="1">
      <c r="B3" s="101" t="s">
        <v>5</v>
      </c>
      <c r="C3" s="98" t="s">
        <v>40</v>
      </c>
      <c r="D3" s="99"/>
      <c r="E3" s="98" t="s">
        <v>33</v>
      </c>
      <c r="F3" s="100"/>
      <c r="G3" s="100"/>
      <c r="H3" s="100"/>
      <c r="I3" s="100"/>
      <c r="J3" s="100"/>
      <c r="K3" s="100"/>
      <c r="L3" s="100"/>
      <c r="M3" s="99"/>
    </row>
    <row r="4" spans="2:13" ht="51" customHeight="1">
      <c r="B4" s="102"/>
      <c r="C4" s="24" t="s">
        <v>42</v>
      </c>
      <c r="D4" s="25"/>
      <c r="E4" s="26">
        <v>2010</v>
      </c>
      <c r="F4" s="27">
        <v>2011</v>
      </c>
      <c r="G4" s="27">
        <v>2012</v>
      </c>
      <c r="H4" s="27">
        <v>2013</v>
      </c>
      <c r="I4" s="27">
        <v>2014</v>
      </c>
      <c r="J4" s="27">
        <v>2015</v>
      </c>
      <c r="K4" s="27">
        <v>2016</v>
      </c>
      <c r="L4" s="27">
        <v>2017</v>
      </c>
      <c r="M4" s="28">
        <v>2018</v>
      </c>
    </row>
    <row r="5" spans="2:13" ht="45">
      <c r="B5" s="103"/>
      <c r="C5" s="29"/>
      <c r="D5" s="30" t="s">
        <v>39</v>
      </c>
      <c r="E5" s="31">
        <v>2015</v>
      </c>
      <c r="F5" s="32">
        <v>2016</v>
      </c>
      <c r="G5" s="31">
        <v>2017</v>
      </c>
      <c r="H5" s="32">
        <v>2018</v>
      </c>
      <c r="I5" s="31">
        <v>2019</v>
      </c>
      <c r="J5" s="32">
        <v>2020</v>
      </c>
      <c r="K5" s="31">
        <v>2021</v>
      </c>
      <c r="L5" s="32">
        <v>2022</v>
      </c>
      <c r="M5" s="33">
        <v>2023</v>
      </c>
    </row>
    <row r="6" spans="2:13" ht="15">
      <c r="B6" s="41">
        <v>1949</v>
      </c>
      <c r="C6" s="42" t="s">
        <v>6</v>
      </c>
      <c r="D6" s="43" t="s">
        <v>23</v>
      </c>
      <c r="E6" s="34">
        <v>1</v>
      </c>
      <c r="F6" s="35"/>
      <c r="G6" s="35"/>
      <c r="H6" s="35"/>
      <c r="I6" s="35"/>
      <c r="J6" s="35"/>
      <c r="K6" s="35"/>
      <c r="L6" s="35"/>
      <c r="M6" s="36"/>
    </row>
    <row r="7" spans="2:13" ht="15">
      <c r="B7" s="44">
        <v>1950</v>
      </c>
      <c r="C7" s="45" t="s">
        <v>6</v>
      </c>
      <c r="D7" s="43" t="s">
        <v>23</v>
      </c>
      <c r="E7" s="34">
        <v>11</v>
      </c>
      <c r="F7" s="35">
        <v>1</v>
      </c>
      <c r="G7" s="35"/>
      <c r="H7" s="35"/>
      <c r="I7" s="35"/>
      <c r="J7" s="35"/>
      <c r="K7" s="35"/>
      <c r="L7" s="35"/>
      <c r="M7" s="36"/>
    </row>
    <row r="8" spans="2:13" ht="15">
      <c r="B8" s="44" t="s">
        <v>46</v>
      </c>
      <c r="C8" s="45" t="s">
        <v>6</v>
      </c>
      <c r="D8" s="43" t="s">
        <v>23</v>
      </c>
      <c r="E8" s="34"/>
      <c r="F8" s="35">
        <v>6</v>
      </c>
      <c r="G8" s="35"/>
      <c r="H8" s="35"/>
      <c r="I8" s="35"/>
      <c r="J8" s="35"/>
      <c r="K8" s="35"/>
      <c r="L8" s="35"/>
      <c r="M8" s="36"/>
    </row>
    <row r="9" spans="2:13" ht="15" customHeight="1">
      <c r="B9" s="44" t="s">
        <v>47</v>
      </c>
      <c r="C9" s="45" t="s">
        <v>7</v>
      </c>
      <c r="D9" s="43" t="s">
        <v>24</v>
      </c>
      <c r="E9" s="34"/>
      <c r="F9" s="35">
        <v>1</v>
      </c>
      <c r="G9" s="35">
        <v>5</v>
      </c>
      <c r="H9" s="35"/>
      <c r="I9" s="35"/>
      <c r="J9" s="35"/>
      <c r="K9" s="35"/>
      <c r="L9" s="35"/>
      <c r="M9" s="36"/>
    </row>
    <row r="10" spans="2:13" ht="15">
      <c r="B10" s="44">
        <v>1952</v>
      </c>
      <c r="C10" s="45" t="s">
        <v>8</v>
      </c>
      <c r="D10" s="43" t="s">
        <v>25</v>
      </c>
      <c r="E10" s="34"/>
      <c r="F10" s="35"/>
      <c r="G10" s="35">
        <v>2</v>
      </c>
      <c r="H10" s="35">
        <v>10</v>
      </c>
      <c r="I10" s="35"/>
      <c r="J10" s="35"/>
      <c r="K10" s="35"/>
      <c r="L10" s="35"/>
      <c r="M10" s="36"/>
    </row>
    <row r="11" spans="2:13" ht="15">
      <c r="B11" s="44">
        <v>1953</v>
      </c>
      <c r="C11" s="45" t="s">
        <v>9</v>
      </c>
      <c r="D11" s="43" t="s">
        <v>26</v>
      </c>
      <c r="E11" s="34"/>
      <c r="F11" s="35"/>
      <c r="G11" s="35"/>
      <c r="H11" s="35"/>
      <c r="I11" s="35">
        <v>9</v>
      </c>
      <c r="J11" s="35">
        <v>3</v>
      </c>
      <c r="K11" s="35"/>
      <c r="L11" s="35"/>
      <c r="M11" s="36"/>
    </row>
    <row r="12" spans="2:13" ht="15">
      <c r="B12" s="44">
        <v>1954</v>
      </c>
      <c r="C12" s="45" t="s">
        <v>12</v>
      </c>
      <c r="D12" s="43" t="s">
        <v>27</v>
      </c>
      <c r="E12" s="34"/>
      <c r="F12" s="35"/>
      <c r="G12" s="35"/>
      <c r="H12" s="35"/>
      <c r="I12" s="35"/>
      <c r="J12" s="35">
        <v>4</v>
      </c>
      <c r="K12" s="35">
        <v>8</v>
      </c>
      <c r="L12" s="35"/>
      <c r="M12" s="36"/>
    </row>
    <row r="13" spans="2:13" ht="15">
      <c r="B13" s="44">
        <v>1955</v>
      </c>
      <c r="C13" s="45" t="s">
        <v>13</v>
      </c>
      <c r="D13" s="43" t="s">
        <v>28</v>
      </c>
      <c r="E13" s="34"/>
      <c r="F13" s="35"/>
      <c r="G13" s="35"/>
      <c r="H13" s="35"/>
      <c r="I13" s="35"/>
      <c r="J13" s="35"/>
      <c r="K13" s="35"/>
      <c r="L13" s="35">
        <v>11</v>
      </c>
      <c r="M13" s="36">
        <v>1</v>
      </c>
    </row>
    <row r="14" spans="2:13" ht="15">
      <c r="B14" s="46">
        <v>1956</v>
      </c>
      <c r="C14" s="47" t="s">
        <v>13</v>
      </c>
      <c r="D14" s="43" t="s">
        <v>28</v>
      </c>
      <c r="E14" s="34"/>
      <c r="F14" s="35"/>
      <c r="G14" s="35"/>
      <c r="H14" s="35"/>
      <c r="I14" s="35"/>
      <c r="J14" s="35"/>
      <c r="K14" s="35"/>
      <c r="L14" s="35"/>
      <c r="M14" s="36">
        <v>11</v>
      </c>
    </row>
    <row r="15" spans="2:13" ht="30" customHeight="1">
      <c r="B15" s="37" t="s">
        <v>20</v>
      </c>
      <c r="C15" s="38"/>
      <c r="D15" s="38"/>
      <c r="E15" s="34">
        <f aca="true" t="shared" si="0" ref="E15:M15">SUM(E6:E14)</f>
        <v>12</v>
      </c>
      <c r="F15" s="35">
        <f t="shared" si="0"/>
        <v>8</v>
      </c>
      <c r="G15" s="35">
        <f t="shared" si="0"/>
        <v>7</v>
      </c>
      <c r="H15" s="35">
        <f t="shared" si="0"/>
        <v>10</v>
      </c>
      <c r="I15" s="35">
        <f t="shared" si="0"/>
        <v>9</v>
      </c>
      <c r="J15" s="35">
        <f t="shared" si="0"/>
        <v>7</v>
      </c>
      <c r="K15" s="35">
        <f t="shared" si="0"/>
        <v>8</v>
      </c>
      <c r="L15" s="35">
        <f t="shared" si="0"/>
        <v>11</v>
      </c>
      <c r="M15" s="36">
        <f t="shared" si="0"/>
        <v>12</v>
      </c>
    </row>
    <row r="16" spans="2:13" ht="33.75">
      <c r="B16" s="37" t="s">
        <v>34</v>
      </c>
      <c r="C16" s="37"/>
      <c r="D16" s="38"/>
      <c r="E16" s="34"/>
      <c r="F16" s="39">
        <f aca="true" t="shared" si="1" ref="F16:M16">(F15/E15-1)*100</f>
        <v>-33.333333333333336</v>
      </c>
      <c r="G16" s="39">
        <f t="shared" si="1"/>
        <v>-12.5</v>
      </c>
      <c r="H16" s="39">
        <f t="shared" si="1"/>
        <v>42.85714285714286</v>
      </c>
      <c r="I16" s="39">
        <f t="shared" si="1"/>
        <v>-9.999999999999998</v>
      </c>
      <c r="J16" s="39">
        <f t="shared" si="1"/>
        <v>-22.22222222222222</v>
      </c>
      <c r="K16" s="39">
        <f t="shared" si="1"/>
        <v>14.28571428571428</v>
      </c>
      <c r="L16" s="39">
        <f t="shared" si="1"/>
        <v>37.5</v>
      </c>
      <c r="M16" s="40">
        <f t="shared" si="1"/>
        <v>9.090909090909083</v>
      </c>
    </row>
    <row r="17" spans="1:13" ht="105" customHeight="1">
      <c r="A17" s="15"/>
      <c r="B17" s="97" t="s">
        <v>66</v>
      </c>
      <c r="C17" s="97"/>
      <c r="D17" s="97"/>
      <c r="E17" s="97"/>
      <c r="F17" s="97"/>
      <c r="G17" s="97"/>
      <c r="H17" s="97"/>
      <c r="I17" s="97"/>
      <c r="J17" s="97"/>
      <c r="K17" s="97"/>
      <c r="L17" s="97"/>
      <c r="M17" s="97"/>
    </row>
  </sheetData>
  <sheetProtection/>
  <mergeCells count="5">
    <mergeCell ref="B17:M17"/>
    <mergeCell ref="C3:D3"/>
    <mergeCell ref="E3:M3"/>
    <mergeCell ref="B3:B5"/>
    <mergeCell ref="B2:M2"/>
  </mergeCells>
  <printOptions/>
  <pageMargins left="0.7" right="0.7" top="0.75" bottom="0.75" header="0.3" footer="0.3"/>
  <pageSetup horizontalDpi="600" verticalDpi="600" orientation="portrait" paperSize="9" r:id="rId1"/>
  <ignoredErrors>
    <ignoredError sqref="E15:M15" formulaRange="1"/>
  </ignoredErrors>
</worksheet>
</file>

<file path=xl/worksheets/sheet5.xml><?xml version="1.0" encoding="utf-8"?>
<worksheet xmlns="http://schemas.openxmlformats.org/spreadsheetml/2006/main" xmlns:r="http://schemas.openxmlformats.org/officeDocument/2006/relationships">
  <dimension ref="B2:CE23"/>
  <sheetViews>
    <sheetView showGridLines="0" zoomScalePageLayoutView="0" workbookViewId="0" topLeftCell="A1">
      <selection activeCell="O25" sqref="O25"/>
    </sheetView>
  </sheetViews>
  <sheetFormatPr defaultColWidth="11.421875" defaultRowHeight="15"/>
  <cols>
    <col min="1" max="1" width="3.28125" style="48" customWidth="1"/>
    <col min="2" max="2" width="45.7109375" style="48" customWidth="1"/>
    <col min="3" max="3" width="13.140625" style="48" customWidth="1"/>
    <col min="4" max="83" width="5.7109375" style="48" customWidth="1"/>
    <col min="84" max="16384" width="11.421875" style="48" customWidth="1"/>
  </cols>
  <sheetData>
    <row r="2" spans="2:16" ht="15" customHeight="1">
      <c r="B2" s="105" t="s">
        <v>63</v>
      </c>
      <c r="C2" s="105"/>
      <c r="D2" s="105"/>
      <c r="E2" s="105"/>
      <c r="F2" s="105"/>
      <c r="G2" s="105"/>
      <c r="H2" s="105"/>
      <c r="I2" s="105"/>
      <c r="J2" s="105"/>
      <c r="K2" s="105"/>
      <c r="L2" s="105"/>
      <c r="M2" s="105"/>
      <c r="N2" s="105"/>
      <c r="O2" s="105"/>
      <c r="P2" s="105"/>
    </row>
    <row r="3" spans="2:83" ht="15" customHeight="1">
      <c r="B3" s="107" t="s">
        <v>68</v>
      </c>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row>
    <row r="4" spans="2:83" ht="15" customHeight="1">
      <c r="B4" s="66"/>
      <c r="C4" s="67">
        <v>1930</v>
      </c>
      <c r="D4" s="67">
        <v>1931</v>
      </c>
      <c r="E4" s="67">
        <v>1932</v>
      </c>
      <c r="F4" s="67">
        <v>1933</v>
      </c>
      <c r="G4" s="67">
        <v>1934</v>
      </c>
      <c r="H4" s="67">
        <v>1935</v>
      </c>
      <c r="I4" s="67">
        <v>1936</v>
      </c>
      <c r="J4" s="67">
        <v>1937</v>
      </c>
      <c r="K4" s="67">
        <v>1938</v>
      </c>
      <c r="L4" s="67">
        <v>1939</v>
      </c>
      <c r="M4" s="67">
        <v>1940</v>
      </c>
      <c r="N4" s="67">
        <v>1941</v>
      </c>
      <c r="O4" s="67">
        <v>1942</v>
      </c>
      <c r="P4" s="67">
        <v>1943</v>
      </c>
      <c r="Q4" s="67">
        <v>1944</v>
      </c>
      <c r="R4" s="49">
        <v>1945</v>
      </c>
      <c r="S4" s="49">
        <v>1946</v>
      </c>
      <c r="T4" s="49">
        <v>1947</v>
      </c>
      <c r="U4" s="49">
        <v>1948</v>
      </c>
      <c r="V4" s="49">
        <v>1949</v>
      </c>
      <c r="W4" s="49">
        <v>1950</v>
      </c>
      <c r="X4" s="49">
        <v>1951</v>
      </c>
      <c r="Y4" s="49">
        <v>1952</v>
      </c>
      <c r="Z4" s="50">
        <v>1953</v>
      </c>
      <c r="AA4" s="49">
        <v>1954</v>
      </c>
      <c r="AB4" s="49">
        <v>1955</v>
      </c>
      <c r="AC4" s="49">
        <v>1956</v>
      </c>
      <c r="AD4" s="49">
        <v>1957</v>
      </c>
      <c r="AE4" s="49">
        <v>1958</v>
      </c>
      <c r="AF4" s="49">
        <v>1959</v>
      </c>
      <c r="AG4" s="49">
        <v>1960</v>
      </c>
      <c r="AH4" s="49">
        <v>1961</v>
      </c>
      <c r="AI4" s="49">
        <v>1962</v>
      </c>
      <c r="AJ4" s="49">
        <v>1963</v>
      </c>
      <c r="AK4" s="49">
        <v>1964</v>
      </c>
      <c r="AL4" s="49">
        <v>1965</v>
      </c>
      <c r="AM4" s="49">
        <v>1966</v>
      </c>
      <c r="AN4" s="49">
        <v>1967</v>
      </c>
      <c r="AO4" s="49">
        <v>1968</v>
      </c>
      <c r="AP4" s="49">
        <v>1969</v>
      </c>
      <c r="AQ4" s="49">
        <v>1970</v>
      </c>
      <c r="AR4" s="49">
        <v>1971</v>
      </c>
      <c r="AS4" s="49">
        <v>1972</v>
      </c>
      <c r="AT4" s="49">
        <v>1973</v>
      </c>
      <c r="AU4" s="49">
        <v>1974</v>
      </c>
      <c r="AV4" s="49">
        <v>1975</v>
      </c>
      <c r="AW4" s="49">
        <v>1976</v>
      </c>
      <c r="AX4" s="49">
        <v>1977</v>
      </c>
      <c r="AY4" s="49">
        <v>1978</v>
      </c>
      <c r="AZ4" s="49">
        <v>1979</v>
      </c>
      <c r="BA4" s="49">
        <v>1980</v>
      </c>
      <c r="BB4" s="49">
        <v>1981</v>
      </c>
      <c r="BC4" s="49">
        <v>1982</v>
      </c>
      <c r="BD4" s="49">
        <v>1983</v>
      </c>
      <c r="BE4" s="49">
        <v>1984</v>
      </c>
      <c r="BF4" s="49">
        <v>1985</v>
      </c>
      <c r="BG4" s="49">
        <v>1986</v>
      </c>
      <c r="BH4" s="49">
        <v>1987</v>
      </c>
      <c r="BI4" s="51">
        <v>1988</v>
      </c>
      <c r="BJ4" s="51">
        <v>1989</v>
      </c>
      <c r="BK4" s="51">
        <v>1990</v>
      </c>
      <c r="BL4" s="49">
        <v>1991</v>
      </c>
      <c r="BM4" s="49">
        <v>1992</v>
      </c>
      <c r="BN4" s="49">
        <v>1993</v>
      </c>
      <c r="BO4" s="49">
        <v>1994</v>
      </c>
      <c r="BP4" s="49">
        <v>1995</v>
      </c>
      <c r="BQ4" s="49">
        <v>1996</v>
      </c>
      <c r="BR4" s="49">
        <v>1997</v>
      </c>
      <c r="BS4" s="49">
        <v>1998</v>
      </c>
      <c r="BT4" s="49">
        <v>1999</v>
      </c>
      <c r="BU4" s="49">
        <v>2000</v>
      </c>
      <c r="BV4" s="49">
        <v>2001</v>
      </c>
      <c r="BW4" s="49">
        <v>2002</v>
      </c>
      <c r="BX4" s="49">
        <v>2003</v>
      </c>
      <c r="BY4" s="49">
        <v>2004</v>
      </c>
      <c r="BZ4" s="49">
        <v>2005</v>
      </c>
      <c r="CA4" s="49">
        <v>2006</v>
      </c>
      <c r="CB4" s="49">
        <v>2007</v>
      </c>
      <c r="CC4" s="49">
        <v>2008</v>
      </c>
      <c r="CD4" s="49">
        <v>2009</v>
      </c>
      <c r="CE4" s="49">
        <v>2010</v>
      </c>
    </row>
    <row r="5" spans="2:83" ht="15" customHeight="1">
      <c r="B5" s="68" t="s">
        <v>48</v>
      </c>
      <c r="C5" s="69" t="e">
        <f>C6/B6-1</f>
        <v>#VALUE!</v>
      </c>
      <c r="D5" s="69">
        <f>D6/C6-1</f>
        <v>-0.023737212276214836</v>
      </c>
      <c r="E5" s="69">
        <f aca="true" t="shared" si="0" ref="E5:BP5">E6/D6-1</f>
        <v>0.001640605812525564</v>
      </c>
      <c r="F5" s="69">
        <f t="shared" si="0"/>
        <v>-0.045067282166629585</v>
      </c>
      <c r="G5" s="69">
        <f t="shared" si="0"/>
        <v>0.014050415795077598</v>
      </c>
      <c r="H5" s="69">
        <f t="shared" si="0"/>
        <v>-0.038523607758402356</v>
      </c>
      <c r="I5" s="69">
        <f t="shared" si="0"/>
        <v>0.0009445738795474945</v>
      </c>
      <c r="J5" s="69">
        <f t="shared" si="0"/>
        <v>-0.018812258049804687</v>
      </c>
      <c r="K5" s="69">
        <f t="shared" si="0"/>
        <v>-0.005597248391975396</v>
      </c>
      <c r="L5" s="69">
        <f t="shared" si="0"/>
        <v>0.007581109966543931</v>
      </c>
      <c r="M5" s="69">
        <f t="shared" si="0"/>
        <v>-0.06046553951340661</v>
      </c>
      <c r="N5" s="69">
        <f t="shared" si="0"/>
        <v>-0.04757880583919982</v>
      </c>
      <c r="O5" s="69">
        <f t="shared" si="0"/>
        <v>0.10706146253925519</v>
      </c>
      <c r="P5" s="69">
        <f t="shared" si="0"/>
        <v>0.06356770931830513</v>
      </c>
      <c r="Q5" s="69">
        <f t="shared" si="0"/>
        <v>0.022284014069122948</v>
      </c>
      <c r="R5" s="52">
        <f t="shared" si="0"/>
        <v>0.010992724525901387</v>
      </c>
      <c r="S5" s="52">
        <f t="shared" si="0"/>
        <v>0.3100090446135393</v>
      </c>
      <c r="T5" s="52">
        <f t="shared" si="0"/>
        <v>0.04748289262534877</v>
      </c>
      <c r="U5" s="52">
        <f t="shared" si="0"/>
        <v>0.012623705628367343</v>
      </c>
      <c r="V5" s="52">
        <f t="shared" si="0"/>
        <v>-0.007103405012004127</v>
      </c>
      <c r="W5" s="52">
        <f t="shared" si="0"/>
        <v>0.0113690886202229</v>
      </c>
      <c r="X5" s="52">
        <f t="shared" si="0"/>
        <v>-0.04403746860295943</v>
      </c>
      <c r="Y5" s="52">
        <f t="shared" si="0"/>
        <v>0.020393297555187262</v>
      </c>
      <c r="Z5" s="52">
        <f t="shared" si="0"/>
        <v>-0.020008595233136695</v>
      </c>
      <c r="AA5" s="52">
        <f t="shared" si="0"/>
        <v>0.01714467516386753</v>
      </c>
      <c r="AB5" s="52">
        <f t="shared" si="0"/>
        <v>-0.0054321768923552005</v>
      </c>
      <c r="AC5" s="52">
        <f t="shared" si="0"/>
        <v>0.008195198480688726</v>
      </c>
      <c r="AD5" s="52">
        <f t="shared" si="0"/>
        <v>-0.0019354916413739653</v>
      </c>
      <c r="AE5" s="52">
        <f t="shared" si="0"/>
        <v>0.005499153465842399</v>
      </c>
      <c r="AF5" s="52">
        <f t="shared" si="0"/>
        <v>0.0007452924162596464</v>
      </c>
      <c r="AG5" s="52">
        <f t="shared" si="0"/>
        <v>0.020215841918999944</v>
      </c>
      <c r="AH5" s="52">
        <f t="shared" si="0"/>
        <v>0.006308862735509679</v>
      </c>
      <c r="AI5" s="52">
        <f t="shared" si="0"/>
        <v>0.003326811319101619</v>
      </c>
      <c r="AJ5" s="52">
        <f t="shared" si="0"/>
        <v>-0.00036440984814700705</v>
      </c>
      <c r="AK5" s="52">
        <f t="shared" si="0"/>
        <v>0.03454653451508838</v>
      </c>
      <c r="AL5" s="52">
        <f t="shared" si="0"/>
        <v>0.00997667381162537</v>
      </c>
      <c r="AM5" s="52">
        <f t="shared" si="0"/>
        <v>-0.0120806925163911</v>
      </c>
      <c r="AN5" s="52">
        <f t="shared" si="0"/>
        <v>-0.0024337241734138093</v>
      </c>
      <c r="AO5" s="52">
        <f t="shared" si="0"/>
        <v>-0.022942093946766273</v>
      </c>
      <c r="AP5" s="52">
        <f t="shared" si="0"/>
        <v>0.008785039155876806</v>
      </c>
      <c r="AQ5" s="52">
        <f t="shared" si="0"/>
        <v>0.006612014082373552</v>
      </c>
      <c r="AR5" s="52">
        <f t="shared" si="0"/>
        <v>0.015789905677799698</v>
      </c>
      <c r="AS5" s="52">
        <f t="shared" si="0"/>
        <v>0.02110751612972006</v>
      </c>
      <c r="AT5" s="52">
        <f t="shared" si="0"/>
        <v>0.00849356772708032</v>
      </c>
      <c r="AU5" s="52">
        <f t="shared" si="0"/>
        <v>-0.0212120188362378</v>
      </c>
      <c r="AV5" s="52">
        <f t="shared" si="0"/>
        <v>-0.048799225946384084</v>
      </c>
      <c r="AW5" s="52">
        <f t="shared" si="0"/>
        <v>-0.048028739285099764</v>
      </c>
      <c r="AX5" s="52">
        <f t="shared" si="0"/>
        <v>-0.023380919005988154</v>
      </c>
      <c r="AY5" s="52">
        <f t="shared" si="0"/>
        <v>0.02858150090336231</v>
      </c>
      <c r="AZ5" s="52">
        <f t="shared" si="0"/>
        <v>-0.0036354467070441876</v>
      </c>
      <c r="BA5" s="52">
        <f t="shared" si="0"/>
        <v>0.02315273235657611</v>
      </c>
      <c r="BB5" s="52">
        <f t="shared" si="0"/>
        <v>0.05893265388457691</v>
      </c>
      <c r="BC5" s="52">
        <f t="shared" si="0"/>
        <v>-0.0073907516954619945</v>
      </c>
      <c r="BD5" s="52">
        <f t="shared" si="0"/>
        <v>-0.00284785725301151</v>
      </c>
      <c r="BE5" s="52">
        <f t="shared" si="0"/>
        <v>-0.04875003150410928</v>
      </c>
      <c r="BF5" s="52">
        <f t="shared" si="0"/>
        <v>0.01827787867255659</v>
      </c>
      <c r="BG5" s="52">
        <f t="shared" si="0"/>
        <v>0.009491144555157982</v>
      </c>
      <c r="BH5" s="52">
        <f t="shared" si="0"/>
        <v>0.008462304492999895</v>
      </c>
      <c r="BI5" s="52">
        <f t="shared" si="0"/>
        <v>-0.009694774348173119</v>
      </c>
      <c r="BJ5" s="52">
        <f t="shared" si="0"/>
        <v>0.0042349617797632355</v>
      </c>
      <c r="BK5" s="52">
        <f t="shared" si="0"/>
        <v>-0.007166737925185518</v>
      </c>
      <c r="BL5" s="52">
        <f t="shared" si="0"/>
        <v>0.001957870486396729</v>
      </c>
      <c r="BM5" s="52">
        <f t="shared" si="0"/>
        <v>-0.019296191609115887</v>
      </c>
      <c r="BN5" s="52">
        <f t="shared" si="0"/>
        <v>-0.014607219192106613</v>
      </c>
      <c r="BO5" s="52">
        <f t="shared" si="0"/>
        <v>-0.046670701002265114</v>
      </c>
      <c r="BP5" s="52">
        <f t="shared" si="0"/>
        <v>0.003834147622331363</v>
      </c>
      <c r="BQ5" s="52">
        <f aca="true" t="shared" si="1" ref="BQ5:CE5">BQ6/BP6-1</f>
        <v>0.027940274552179734</v>
      </c>
      <c r="BR5" s="52">
        <f t="shared" si="1"/>
        <v>0.013774472200913879</v>
      </c>
      <c r="BS5" s="52">
        <f t="shared" si="1"/>
        <v>-0.003754148937725743</v>
      </c>
      <c r="BT5" s="52">
        <f t="shared" si="1"/>
        <v>0.022231843749656033</v>
      </c>
      <c r="BU5" s="52">
        <f t="shared" si="1"/>
        <v>0.009760848444820835</v>
      </c>
      <c r="BV5" s="52">
        <f t="shared" si="1"/>
        <v>0.04949131816490637</v>
      </c>
      <c r="BW5" s="52">
        <f t="shared" si="1"/>
        <v>-0.014268714280230466</v>
      </c>
      <c r="BX5" s="52">
        <f t="shared" si="1"/>
        <v>-0.009175604414735972</v>
      </c>
      <c r="BY5" s="52">
        <f t="shared" si="1"/>
        <v>-0.0011941299208729772</v>
      </c>
      <c r="BZ5" s="52">
        <f t="shared" si="1"/>
        <v>0.009809821858449697</v>
      </c>
      <c r="CA5" s="52">
        <f t="shared" si="1"/>
        <v>0.009753492231589833</v>
      </c>
      <c r="CB5" s="52">
        <f t="shared" si="1"/>
        <v>0.024536388586839264</v>
      </c>
      <c r="CC5" s="52">
        <f t="shared" si="1"/>
        <v>-0.009372559229367305</v>
      </c>
      <c r="CD5" s="52">
        <f t="shared" si="1"/>
        <v>0.011163362876394523</v>
      </c>
      <c r="CE5" s="52">
        <f t="shared" si="1"/>
        <v>8.295019559656502E-05</v>
      </c>
    </row>
    <row r="6" spans="2:83" ht="15" customHeight="1">
      <c r="B6" s="68" t="s">
        <v>21</v>
      </c>
      <c r="C6" s="70">
        <v>625600</v>
      </c>
      <c r="D6" s="70">
        <v>610750</v>
      </c>
      <c r="E6" s="70">
        <v>611752</v>
      </c>
      <c r="F6" s="70">
        <v>584182</v>
      </c>
      <c r="G6" s="70">
        <v>592390</v>
      </c>
      <c r="H6" s="70">
        <v>569569</v>
      </c>
      <c r="I6" s="70">
        <v>570107</v>
      </c>
      <c r="J6" s="70">
        <v>559382</v>
      </c>
      <c r="K6" s="70">
        <v>556251</v>
      </c>
      <c r="L6" s="70">
        <v>560468</v>
      </c>
      <c r="M6" s="70">
        <v>526579</v>
      </c>
      <c r="N6" s="70">
        <v>501525</v>
      </c>
      <c r="O6" s="70">
        <v>555219</v>
      </c>
      <c r="P6" s="70">
        <v>590513</v>
      </c>
      <c r="Q6" s="70">
        <v>603672</v>
      </c>
      <c r="R6" s="53">
        <v>610308</v>
      </c>
      <c r="S6" s="53">
        <v>799509</v>
      </c>
      <c r="T6" s="53">
        <v>837472</v>
      </c>
      <c r="U6" s="53">
        <v>848044</v>
      </c>
      <c r="V6" s="53">
        <v>842020</v>
      </c>
      <c r="W6" s="53">
        <v>851593</v>
      </c>
      <c r="X6" s="53">
        <v>814091</v>
      </c>
      <c r="Y6" s="53">
        <v>830693</v>
      </c>
      <c r="Z6" s="53">
        <v>814072</v>
      </c>
      <c r="AA6" s="53">
        <v>828029</v>
      </c>
      <c r="AB6" s="53">
        <v>823531</v>
      </c>
      <c r="AC6" s="53">
        <v>830280</v>
      </c>
      <c r="AD6" s="54">
        <v>828673</v>
      </c>
      <c r="AE6" s="54">
        <v>833230</v>
      </c>
      <c r="AF6" s="54">
        <v>833851</v>
      </c>
      <c r="AG6" s="54">
        <v>850708</v>
      </c>
      <c r="AH6" s="54">
        <v>856075</v>
      </c>
      <c r="AI6" s="54">
        <v>858923</v>
      </c>
      <c r="AJ6" s="54">
        <v>858610</v>
      </c>
      <c r="AK6" s="54">
        <v>888272</v>
      </c>
      <c r="AL6" s="54">
        <v>897134</v>
      </c>
      <c r="AM6" s="54">
        <v>886296</v>
      </c>
      <c r="AN6" s="54">
        <v>884139</v>
      </c>
      <c r="AO6" s="54">
        <v>863855</v>
      </c>
      <c r="AP6" s="54">
        <v>871444</v>
      </c>
      <c r="AQ6" s="54">
        <v>877206</v>
      </c>
      <c r="AR6" s="54">
        <v>891057</v>
      </c>
      <c r="AS6" s="54">
        <v>909865</v>
      </c>
      <c r="AT6" s="54">
        <v>917593</v>
      </c>
      <c r="AU6" s="54">
        <v>898129</v>
      </c>
      <c r="AV6" s="54">
        <v>854301</v>
      </c>
      <c r="AW6" s="54">
        <v>813270</v>
      </c>
      <c r="AX6" s="54">
        <v>794255</v>
      </c>
      <c r="AY6" s="54">
        <v>816956</v>
      </c>
      <c r="AZ6" s="54">
        <v>813986</v>
      </c>
      <c r="BA6" s="54">
        <v>832832</v>
      </c>
      <c r="BB6" s="54">
        <v>881913</v>
      </c>
      <c r="BC6" s="54">
        <v>875395</v>
      </c>
      <c r="BD6" s="54">
        <v>872902</v>
      </c>
      <c r="BE6" s="54">
        <v>830348</v>
      </c>
      <c r="BF6" s="54">
        <v>845525</v>
      </c>
      <c r="BG6" s="54">
        <v>853550</v>
      </c>
      <c r="BH6" s="54">
        <v>860773</v>
      </c>
      <c r="BI6" s="54">
        <v>852428</v>
      </c>
      <c r="BJ6" s="54">
        <v>856038</v>
      </c>
      <c r="BK6" s="54">
        <v>849903</v>
      </c>
      <c r="BL6" s="55">
        <v>851567</v>
      </c>
      <c r="BM6" s="55">
        <v>835135</v>
      </c>
      <c r="BN6" s="55">
        <v>822936</v>
      </c>
      <c r="BO6" s="55">
        <v>784529</v>
      </c>
      <c r="BP6" s="55">
        <v>787537</v>
      </c>
      <c r="BQ6" s="55">
        <v>809541</v>
      </c>
      <c r="BR6" s="55">
        <v>820692</v>
      </c>
      <c r="BS6" s="55">
        <v>817611</v>
      </c>
      <c r="BT6" s="55">
        <v>835788</v>
      </c>
      <c r="BU6" s="55">
        <v>843946</v>
      </c>
      <c r="BV6" s="55">
        <v>885714</v>
      </c>
      <c r="BW6" s="55">
        <v>873076</v>
      </c>
      <c r="BX6" s="55">
        <v>865065</v>
      </c>
      <c r="BY6" s="55">
        <v>864032</v>
      </c>
      <c r="BZ6" s="55">
        <v>872508</v>
      </c>
      <c r="CA6" s="55">
        <v>881018</v>
      </c>
      <c r="CB6" s="55">
        <v>902635</v>
      </c>
      <c r="CC6" s="55">
        <v>894175</v>
      </c>
      <c r="CD6" s="55">
        <v>904157</v>
      </c>
      <c r="CE6" s="55">
        <v>904232</v>
      </c>
    </row>
    <row r="7" spans="2:26" ht="39.75" customHeight="1">
      <c r="B7" s="106" t="s">
        <v>67</v>
      </c>
      <c r="C7" s="106"/>
      <c r="D7" s="106"/>
      <c r="E7" s="106"/>
      <c r="F7" s="106"/>
      <c r="G7" s="106"/>
      <c r="H7" s="106"/>
      <c r="I7" s="106"/>
      <c r="J7" s="106"/>
      <c r="K7" s="106"/>
      <c r="L7" s="106"/>
      <c r="M7" s="106"/>
      <c r="N7" s="106"/>
      <c r="O7" s="106"/>
      <c r="P7" s="106"/>
      <c r="Q7" s="106"/>
      <c r="R7" s="106"/>
      <c r="S7" s="106"/>
      <c r="T7" s="106"/>
      <c r="U7" s="106"/>
      <c r="V7" s="106"/>
      <c r="W7" s="106"/>
      <c r="X7" s="106"/>
      <c r="Y7" s="106"/>
      <c r="Z7" s="106"/>
    </row>
    <row r="8" spans="2:7" ht="12.75">
      <c r="B8" s="56"/>
      <c r="C8" s="57"/>
      <c r="D8" s="57"/>
      <c r="E8" s="57"/>
      <c r="F8" s="58"/>
      <c r="G8" s="59"/>
    </row>
    <row r="9" spans="2:7" ht="12.75">
      <c r="B9" s="56"/>
      <c r="C9" s="57"/>
      <c r="D9" s="57"/>
      <c r="E9" s="57"/>
      <c r="F9" s="58"/>
      <c r="G9" s="59"/>
    </row>
    <row r="10" spans="2:7" ht="12.75">
      <c r="B10" s="56"/>
      <c r="C10" s="57"/>
      <c r="D10" s="57"/>
      <c r="E10" s="57"/>
      <c r="F10" s="58"/>
      <c r="G10" s="59"/>
    </row>
    <row r="11" spans="2:7" ht="12.75">
      <c r="B11" s="56"/>
      <c r="C11" s="57"/>
      <c r="D11" s="57"/>
      <c r="E11" s="57"/>
      <c r="F11" s="58"/>
      <c r="G11" s="59"/>
    </row>
    <row r="12" spans="2:7" ht="12.75">
      <c r="B12" s="56"/>
      <c r="C12" s="57"/>
      <c r="D12" s="57"/>
      <c r="E12" s="57"/>
      <c r="F12" s="58"/>
      <c r="G12" s="59"/>
    </row>
    <row r="13" spans="2:7" ht="12.75">
      <c r="B13" s="56"/>
      <c r="C13" s="57"/>
      <c r="D13" s="57"/>
      <c r="E13" s="57"/>
      <c r="F13" s="58"/>
      <c r="G13" s="59"/>
    </row>
    <row r="14" spans="2:7" ht="12.75">
      <c r="B14" s="56"/>
      <c r="C14" s="57"/>
      <c r="D14" s="57"/>
      <c r="E14" s="57"/>
      <c r="F14" s="58"/>
      <c r="G14" s="59"/>
    </row>
    <row r="15" spans="2:7" ht="12.75">
      <c r="B15" s="56"/>
      <c r="C15" s="57"/>
      <c r="D15" s="57"/>
      <c r="E15" s="57"/>
      <c r="F15" s="58"/>
      <c r="G15" s="59"/>
    </row>
    <row r="16" spans="2:7" ht="12.75">
      <c r="B16" s="56"/>
      <c r="C16" s="57"/>
      <c r="D16" s="57"/>
      <c r="E16" s="57"/>
      <c r="F16" s="58"/>
      <c r="G16" s="59"/>
    </row>
    <row r="17" spans="2:7" ht="12.75">
      <c r="B17" s="56"/>
      <c r="C17" s="57"/>
      <c r="D17" s="57"/>
      <c r="E17" s="57"/>
      <c r="F17" s="58"/>
      <c r="G17" s="59"/>
    </row>
    <row r="18" spans="2:7" ht="12.75">
      <c r="B18" s="56"/>
      <c r="C18" s="57"/>
      <c r="D18" s="57"/>
      <c r="E18" s="57"/>
      <c r="F18" s="58"/>
      <c r="G18" s="59"/>
    </row>
    <row r="19" spans="2:7" ht="12.75">
      <c r="B19" s="56"/>
      <c r="C19" s="57"/>
      <c r="D19" s="57"/>
      <c r="E19" s="57"/>
      <c r="F19" s="58"/>
      <c r="G19" s="59"/>
    </row>
    <row r="20" spans="2:7" ht="12.75">
      <c r="B20" s="56"/>
      <c r="C20" s="57"/>
      <c r="D20" s="57"/>
      <c r="E20" s="57"/>
      <c r="F20" s="58"/>
      <c r="G20" s="59"/>
    </row>
    <row r="21" spans="2:7" ht="12.75">
      <c r="B21" s="56"/>
      <c r="C21" s="57"/>
      <c r="D21" s="57"/>
      <c r="E21" s="57"/>
      <c r="F21" s="58"/>
      <c r="G21" s="59"/>
    </row>
    <row r="22" spans="2:7" ht="12.75">
      <c r="B22" s="56"/>
      <c r="C22" s="57"/>
      <c r="D22" s="57"/>
      <c r="E22" s="57"/>
      <c r="F22" s="58"/>
      <c r="G22" s="59"/>
    </row>
    <row r="23" spans="2:7" ht="12.75">
      <c r="B23" s="56"/>
      <c r="C23" s="57"/>
      <c r="D23" s="57"/>
      <c r="E23" s="57"/>
      <c r="F23" s="58"/>
      <c r="G23" s="59"/>
    </row>
  </sheetData>
  <sheetProtection/>
  <mergeCells count="3">
    <mergeCell ref="B2:P2"/>
    <mergeCell ref="B7:Z7"/>
    <mergeCell ref="B3:CE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fhousset</dc:creator>
  <cp:keywords/>
  <dc:description/>
  <cp:lastModifiedBy>JEANDET, Stéphane (DREES/DIRECTION)</cp:lastModifiedBy>
  <cp:lastPrinted>2019-02-04T14:47:52Z</cp:lastPrinted>
  <dcterms:created xsi:type="dcterms:W3CDTF">2014-02-12T16:07:31Z</dcterms:created>
  <dcterms:modified xsi:type="dcterms:W3CDTF">2019-04-17T14:06:14Z</dcterms:modified>
  <cp:category/>
  <cp:version/>
  <cp:contentType/>
  <cp:contentStatus/>
</cp:coreProperties>
</file>