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4215" windowWidth="15180" windowHeight="8580" activeTab="0"/>
  </bookViews>
  <sheets>
    <sheet name="VueEns_Tab1" sheetId="1" r:id="rId1"/>
    <sheet name="VueEns_ Graph1" sheetId="2" r:id="rId2"/>
    <sheet name="VueEns_Graph2" sheetId="3" r:id="rId3"/>
    <sheet name="VueEns_Graph3" sheetId="4" r:id="rId4"/>
    <sheet name="VueEns_Graph_encadré 1" sheetId="5" r:id="rId5"/>
  </sheets>
  <definedNames/>
  <calcPr fullCalcOnLoad="1"/>
</workbook>
</file>

<file path=xl/sharedStrings.xml><?xml version="1.0" encoding="utf-8"?>
<sst xmlns="http://schemas.openxmlformats.org/spreadsheetml/2006/main" count="82" uniqueCount="78">
  <si>
    <t>CNAV</t>
  </si>
  <si>
    <t>MSA salariés</t>
  </si>
  <si>
    <t>AGIRC</t>
  </si>
  <si>
    <t>IRCANTEC</t>
  </si>
  <si>
    <t>RSI commerçants</t>
  </si>
  <si>
    <t>RSI commerçants complémentaire</t>
  </si>
  <si>
    <t>RSI artisans</t>
  </si>
  <si>
    <t>RSI artisans complémentaire</t>
  </si>
  <si>
    <t>RATP</t>
  </si>
  <si>
    <t>Services de l'ASPA</t>
  </si>
  <si>
    <t>-</t>
  </si>
  <si>
    <t>Bénéficiaires d'une allocation du minimum vieillesse (ASV ou ASPA)</t>
  </si>
  <si>
    <t>Ensemble (tous régimes confondus)</t>
  </si>
  <si>
    <t>Hommes</t>
  </si>
  <si>
    <t>Femmes</t>
  </si>
  <si>
    <t>Ensemble</t>
  </si>
  <si>
    <t>Prestations</t>
  </si>
  <si>
    <t>Cotisations</t>
  </si>
  <si>
    <t>Nouveaux retraités de la CNAV</t>
  </si>
  <si>
    <t>Ensemble des retraités, de droit direct ou dérivé</t>
  </si>
  <si>
    <t>Tous retraités percevant un droit direct</t>
  </si>
  <si>
    <t>Tous retraités percevant un droit dérivé</t>
  </si>
  <si>
    <t>Nouveaux retraités tous régimes confondus</t>
  </si>
  <si>
    <t>MSA non-salariés</t>
  </si>
  <si>
    <t>Hommes, 2008</t>
  </si>
  <si>
    <t>Femmes, 2008</t>
  </si>
  <si>
    <t>en %</t>
  </si>
  <si>
    <t>Primo-liquidants</t>
  </si>
  <si>
    <t>Retraités de 66 ans</t>
  </si>
  <si>
    <t>Ensemble des retraités</t>
  </si>
  <si>
    <t>Primo-liquidants, corrigé des liquidations tardives</t>
  </si>
  <si>
    <t>ARRCO</t>
  </si>
  <si>
    <t>Graphique 1 : Retraités de droit direct résidant en France, en proportion de la population, par âge</t>
  </si>
  <si>
    <t>Hommes, 2004</t>
  </si>
  <si>
    <t>Femmes, 2004</t>
  </si>
  <si>
    <t>Graphique 2 : Population de 60 ans et nombre de nouveaux retraités, toutes générations confondues, dans l’année</t>
  </si>
  <si>
    <t>Variation du nombre de retraités (nette des décès)</t>
  </si>
  <si>
    <t>Graphique 3 : Montants mensuels moyens d’avantage principal de droit direct (tous régimes confondus), pour diverses catégories de retraités</t>
  </si>
  <si>
    <t>CRPCEN</t>
  </si>
  <si>
    <t>CAVIMAC</t>
  </si>
  <si>
    <t xml:space="preserve">En milliers </t>
  </si>
  <si>
    <t>Retraités de droit direct</t>
  </si>
  <si>
    <t>Retraités de droit dérivé (réversion)</t>
  </si>
  <si>
    <t>(2) Hors pensions d'invalidité des moins de 60 ans.</t>
  </si>
  <si>
    <t>(4) Y compris pensions de réforme.</t>
  </si>
  <si>
    <t>(5) Le chiffre de bénéficiaires d’un droit dérivé uniquement, tous régimes confondus, ne peut pas être comparé aux nombres de bénéficiaires de droits dérivés servis seuls régime par régime : un pensionné de réversion peut en effet bénéficier d’un droit dérivé servi seul dans un régime, tout en bénéficiant d’un droit direct servi par un autre régime.</t>
  </si>
  <si>
    <t>dont retraités résidant en France</t>
  </si>
  <si>
    <t>nd : non déterminé</t>
  </si>
  <si>
    <t xml:space="preserve">(1) La série de revalorisation du régime général est utilisée comme indice de prix. Les montants des pensions mensuelles correspondent à l'avantage principal de droit direct (hors accessoires, hors réversion et hors allocations du minimum vieillesse). </t>
  </si>
  <si>
    <t>Hommes, 2011</t>
  </si>
  <si>
    <t>Femmes, 2011</t>
  </si>
  <si>
    <t>Tableau 1 : Effectifs de retraités dans les principaux régimes au 31 décembre 2011</t>
  </si>
  <si>
    <t>dont nouveaux retraités en 2011</t>
  </si>
  <si>
    <t>(1) Hors pensions d'invalidité des moins de 60 ans, hors pensions cristallisées pour les anciens combattants étrangers après l'indépendance des territoires sous souveraineté française.</t>
  </si>
  <si>
    <t>Âge</t>
  </si>
  <si>
    <t>Sources • Enquêtes retraite supplémentaire facultative et comptes de la protection sociale, DREES ; Comptes de la Sécurité sociale.</t>
  </si>
  <si>
    <r>
      <t>En euros constants de 2011</t>
    </r>
    <r>
      <rPr>
        <vertAlign val="superscript"/>
        <sz val="8"/>
        <color indexed="8"/>
        <rFont val="Arial"/>
        <family val="2"/>
      </rPr>
      <t>(1)</t>
    </r>
  </si>
  <si>
    <r>
      <t>Note</t>
    </r>
    <r>
      <rPr>
        <sz val="8"/>
        <color indexed="8"/>
        <rFont val="Arial"/>
        <family val="2"/>
      </rPr>
      <t xml:space="preserve"> • La pension moyenne des primo-liquidants corrigée des liquidations tardives est estimée à partir des liquidants de générations entièrement parties à la retraite : pour chaque âge à la première liquidation d'un droit, on calcule le rapport des montants de pension liquidés après cet âge sur ceux liquidés à cet âge ; on corrige ensuite, âge par âge, les montants moyens de pension des primo-liquidants de l'année par ces rapports.</t>
    </r>
  </si>
  <si>
    <r>
      <t>Lecture</t>
    </r>
    <r>
      <rPr>
        <sz val="8"/>
        <color indexed="8"/>
        <rFont val="Arial"/>
        <family val="2"/>
      </rPr>
      <t xml:space="preserve"> • En moyenne, la pension des retraités de droit direct s'élève à 1 256 euros mensuels au 31 décembre 2011. La pension moyenne des retraités ayant liquidé un premier droit direct de retraite au cours de l'année est de 1 233 euros par mois.</t>
    </r>
  </si>
  <si>
    <r>
      <t>Champ</t>
    </r>
    <r>
      <rPr>
        <sz val="8"/>
        <color indexed="8"/>
        <rFont val="Arial"/>
        <family val="2"/>
      </rPr>
      <t xml:space="preserve"> • Bénéficiaires d'un avantage principal de droit direct, nés en France ou à l'étranger, résidents en France entière ou à l'étranger, vivants au 31 décembre de l'année.</t>
    </r>
  </si>
  <si>
    <r>
      <t>Sources</t>
    </r>
    <r>
      <rPr>
        <sz val="8"/>
        <color indexed="8"/>
        <rFont val="Arial"/>
        <family val="2"/>
      </rPr>
      <t xml:space="preserve"> • Modèle ANCETRE, DREES.</t>
    </r>
  </si>
  <si>
    <t>Personnes de 60 ans résidant en France</t>
  </si>
  <si>
    <r>
      <t>Note</t>
    </r>
    <r>
      <rPr>
        <sz val="8"/>
        <color indexed="8"/>
        <rFont val="Arial"/>
        <family val="2"/>
      </rPr>
      <t xml:space="preserve"> • Dans le bilan démographique, la population est estimée au 1</t>
    </r>
    <r>
      <rPr>
        <vertAlign val="superscript"/>
        <sz val="8"/>
        <color indexed="8"/>
        <rFont val="Arial"/>
        <family val="2"/>
      </rPr>
      <t>er</t>
    </r>
    <r>
      <rPr>
        <sz val="8"/>
        <color indexed="8"/>
        <rFont val="Arial"/>
        <family val="2"/>
      </rPr>
      <t xml:space="preserve"> janvier de l'année suivante. Pour la CNAV, les données sur le nombre de nouveaux retraités peuvent différer légèrement de celles qui sont présentées dans la suite de cet ouvrage. Les différences s'expliquent d'une part par le champ (avec ou sans les DOM) et par des différences de concept.</t>
    </r>
  </si>
  <si>
    <r>
      <t>Champ</t>
    </r>
    <r>
      <rPr>
        <sz val="8"/>
        <color indexed="8"/>
        <rFont val="Arial"/>
        <family val="2"/>
      </rPr>
      <t xml:space="preserve"> • Nouveaux retraités de droit direct résidant en France métropolitaine et dans les DOM (pour la population et le nombre de nouveaux retraités tous régimes confondus) ou en France métropolitaine uniquement (pour les données CNAV).</t>
    </r>
  </si>
  <si>
    <r>
      <t>Sources</t>
    </r>
    <r>
      <rPr>
        <sz val="8"/>
        <color indexed="8"/>
        <rFont val="Arial"/>
        <family val="2"/>
      </rPr>
      <t xml:space="preserve"> • Bilan démographique, INSEE ; recueil statistique 2011, CNAV ; modèle ANCETRE, DREES.</t>
    </r>
  </si>
  <si>
    <r>
      <t>Lecture</t>
    </r>
    <r>
      <rPr>
        <sz val="8"/>
        <color indexed="8"/>
        <rFont val="Arial"/>
        <family val="2"/>
      </rPr>
      <t xml:space="preserve"> • Parmi les personnes résidant en France et âgées de 60 ans au 31 décembre 2011, 54,7 % des hommes et 43,6 % des femmes ont déjà liquidé un premier droit direct de retraite.</t>
    </r>
  </si>
  <si>
    <r>
      <t>Champ</t>
    </r>
    <r>
      <rPr>
        <sz val="8"/>
        <color indexed="8"/>
        <rFont val="Arial"/>
        <family val="2"/>
      </rPr>
      <t xml:space="preserve"> • Personnes résidant en France (y compris certaines n’ayant acquis aucun droit direct de retraite).</t>
    </r>
  </si>
  <si>
    <r>
      <t>Sources</t>
    </r>
    <r>
      <rPr>
        <sz val="8"/>
        <color indexed="8"/>
        <rFont val="Arial"/>
        <family val="2"/>
      </rPr>
      <t xml:space="preserve"> • Modèle ANCETRE, DREES ; Bilan démographique, INSEE.</t>
    </r>
  </si>
  <si>
    <r>
      <t>dont retraités percevant un droit dérivé servi seul</t>
    </r>
    <r>
      <rPr>
        <b/>
        <i/>
        <vertAlign val="superscript"/>
        <sz val="8"/>
        <color indexed="8"/>
        <rFont val="Arial"/>
        <family val="2"/>
      </rPr>
      <t>(5)</t>
    </r>
  </si>
  <si>
    <r>
      <t>Fonction publique d'État civile</t>
    </r>
    <r>
      <rPr>
        <vertAlign val="superscript"/>
        <sz val="8"/>
        <color indexed="8"/>
        <rFont val="Arial"/>
        <family val="2"/>
      </rPr>
      <t>(1)</t>
    </r>
  </si>
  <si>
    <r>
      <t>Fonction publique d'État militaire</t>
    </r>
    <r>
      <rPr>
        <vertAlign val="superscript"/>
        <sz val="8"/>
        <color indexed="8"/>
        <rFont val="Arial"/>
        <family val="2"/>
      </rPr>
      <t>(1)</t>
    </r>
  </si>
  <si>
    <r>
      <t>CNRACL</t>
    </r>
    <r>
      <rPr>
        <vertAlign val="superscript"/>
        <sz val="8"/>
        <color indexed="8"/>
        <rFont val="Arial"/>
        <family val="2"/>
      </rPr>
      <t>(2)</t>
    </r>
  </si>
  <si>
    <r>
      <t>CNIEG</t>
    </r>
    <r>
      <rPr>
        <vertAlign val="superscript"/>
        <sz val="8"/>
        <color indexed="8"/>
        <rFont val="Arial"/>
        <family val="2"/>
      </rPr>
      <t>(3)</t>
    </r>
  </si>
  <si>
    <r>
      <t>SNCF</t>
    </r>
    <r>
      <rPr>
        <vertAlign val="superscript"/>
        <sz val="8"/>
        <color indexed="8"/>
        <rFont val="Arial"/>
        <family val="2"/>
      </rPr>
      <t>(4)</t>
    </r>
  </si>
  <si>
    <r>
      <t>(3) Au 1</t>
    </r>
    <r>
      <rPr>
        <vertAlign val="superscript"/>
        <sz val="8"/>
        <color indexed="8"/>
        <rFont val="Arial"/>
        <family val="2"/>
      </rPr>
      <t>er</t>
    </r>
    <r>
      <rPr>
        <sz val="8"/>
        <color indexed="8"/>
        <rFont val="Arial"/>
        <family val="2"/>
      </rPr>
      <t xml:space="preserve"> janvier 2012.</t>
    </r>
  </si>
  <si>
    <r>
      <t>Champ</t>
    </r>
    <r>
      <rPr>
        <sz val="8"/>
        <color indexed="8"/>
        <rFont val="Arial"/>
        <family val="2"/>
      </rPr>
      <t xml:space="preserve"> • Retraités bénéficiaires d'une pension de droit direct ou dérivé d'au moins un régime français, vivants au 31 décembre 2011, résidents en France ou à l'étranger. En </t>
    </r>
    <r>
      <rPr>
        <i/>
        <sz val="8"/>
        <color indexed="8"/>
        <rFont val="Arial"/>
        <family val="2"/>
      </rPr>
      <t>italique</t>
    </r>
    <r>
      <rPr>
        <sz val="8"/>
        <color indexed="8"/>
        <rFont val="Arial"/>
        <family val="2"/>
      </rPr>
      <t xml:space="preserve"> figurent les régimes complémentaires.</t>
    </r>
  </si>
  <si>
    <r>
      <t>Sources</t>
    </r>
    <r>
      <rPr>
        <sz val="8"/>
        <color indexed="8"/>
        <rFont val="Arial"/>
        <family val="2"/>
      </rPr>
      <t xml:space="preserve"> • Enquête annuelle auprès des caisses de retraite 2011, enquête sur allocations du minimum vieillesse 2011, EIR 2008, modèle ANCETRE ; DREES.</t>
    </r>
  </si>
  <si>
    <t xml:space="preserve">Encadré 1 Part de la retraite supplémentaire facultative, dans l’ensemble de régimes de retraite (obligatoire et facultative)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</si>
</sst>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quot;Vrai&quot;;&quot;Vrai&quot;;&quot;Faux&quot;"/>
    <numFmt numFmtId="168" formatCode="&quot;Actif&quot;;&quot;Actif&quot;;&quot;Inactif&quot;"/>
    <numFmt numFmtId="169" formatCode="0.00000000"/>
    <numFmt numFmtId="170" formatCode="0.000%"/>
    <numFmt numFmtId="171" formatCode="0.0000%"/>
    <numFmt numFmtId="172" formatCode="0.00000%"/>
    <numFmt numFmtId="173" formatCode="0.000000%"/>
    <numFmt numFmtId="174" formatCode="0.0000000%"/>
    <numFmt numFmtId="175" formatCode="_-* #,##0.0\ _€_-;\-* #,##0.0\ _€_-;_-* &quot;-&quot;??\ _€_-;_-@_-"/>
    <numFmt numFmtId="176" formatCode="_-* #,##0\ _€_-;\-* #,##0\ _€_-;_-* &quot;-&quot;??\ _€_-;_-@_-"/>
    <numFmt numFmtId="177" formatCode="0.0000000"/>
    <numFmt numFmtId="178" formatCode="0.000000"/>
    <numFmt numFmtId="179" formatCode="0.00000"/>
    <numFmt numFmtId="180" formatCode="0.0000"/>
    <numFmt numFmtId="181" formatCode="#,##0.0"/>
    <numFmt numFmtId="182" formatCode="#,##0.000"/>
    <numFmt numFmtId="183" formatCode="#,##0&quot;  &quot;"/>
    <numFmt numFmtId="184" formatCode="[$-40C]dddd\ d\ mmmm\ yyyy"/>
    <numFmt numFmtId="185" formatCode="00000"/>
    <numFmt numFmtId="186" formatCode="0.0&quot;  &quot;"/>
    <numFmt numFmtId="187" formatCode="0.0&quot; &quot;%"/>
  </numFmts>
  <fonts count="27">
    <font>
      <sz val="10"/>
      <name val="Arial"/>
      <family val="0"/>
    </font>
    <font>
      <u val="single"/>
      <sz val="10"/>
      <color indexed="12"/>
      <name val="Arial"/>
      <family val="0"/>
    </font>
    <font>
      <u val="single"/>
      <sz val="10"/>
      <color indexed="36"/>
      <name val="Arial"/>
      <family val="0"/>
    </font>
    <font>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vertAlign val="superscript"/>
      <sz val="8"/>
      <color indexed="8"/>
      <name val="Arial"/>
      <family val="2"/>
    </font>
    <font>
      <b/>
      <i/>
      <sz val="8"/>
      <color indexed="8"/>
      <name val="Arial"/>
      <family val="2"/>
    </font>
    <font>
      <b/>
      <i/>
      <vertAlign val="superscript"/>
      <sz val="8"/>
      <color indexed="8"/>
      <name val="Arial"/>
      <family val="2"/>
    </font>
    <font>
      <i/>
      <sz val="8"/>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0" fillId="21" borderId="3" applyNumberFormat="0" applyFont="0" applyAlignment="0" applyProtection="0"/>
    <xf numFmtId="0" fontId="9" fillId="7" borderId="1" applyNumberFormat="0" applyAlignment="0" applyProtection="0"/>
    <xf numFmtId="0" fontId="10"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0" fillId="0" borderId="0">
      <alignment/>
      <protection/>
    </xf>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78">
    <xf numFmtId="0" fontId="0" fillId="0" borderId="0" xfId="0" applyAlignment="1">
      <alignment/>
    </xf>
    <xf numFmtId="0" fontId="21" fillId="0" borderId="0" xfId="0" applyFont="1" applyAlignment="1">
      <alignment vertical="center"/>
    </xf>
    <xf numFmtId="0" fontId="22" fillId="0" borderId="0" xfId="0" applyFont="1" applyAlignment="1">
      <alignment vertical="center" wrapText="1"/>
    </xf>
    <xf numFmtId="0" fontId="21" fillId="0" borderId="0" xfId="0" applyFont="1" applyAlignment="1">
      <alignment vertical="center" wrapText="1"/>
    </xf>
    <xf numFmtId="0" fontId="21" fillId="0" borderId="10" xfId="0" applyFont="1" applyBorder="1" applyAlignment="1">
      <alignment vertical="center"/>
    </xf>
    <xf numFmtId="0" fontId="21" fillId="0" borderId="10" xfId="0" applyFont="1" applyBorder="1" applyAlignment="1">
      <alignment horizontal="center" vertical="center"/>
    </xf>
    <xf numFmtId="187" fontId="21" fillId="0" borderId="10" xfId="0" applyNumberFormat="1" applyFont="1" applyFill="1" applyBorder="1" applyAlignment="1">
      <alignment horizontal="center" vertical="center"/>
    </xf>
    <xf numFmtId="10" fontId="21" fillId="0" borderId="0" xfId="0" applyNumberFormat="1" applyFont="1" applyAlignment="1">
      <alignment vertical="center"/>
    </xf>
    <xf numFmtId="0" fontId="22" fillId="0" borderId="0" xfId="0" applyFont="1" applyAlignment="1">
      <alignment vertical="center"/>
    </xf>
    <xf numFmtId="0" fontId="21" fillId="0" borderId="10" xfId="0" applyFont="1" applyBorder="1" applyAlignment="1">
      <alignment horizontal="center" vertical="center" wrapText="1"/>
    </xf>
    <xf numFmtId="0" fontId="21" fillId="0" borderId="0" xfId="0" applyFont="1" applyAlignment="1">
      <alignment vertical="center" wrapText="1"/>
    </xf>
    <xf numFmtId="0" fontId="21" fillId="0" borderId="0" xfId="0" applyFont="1" applyBorder="1" applyAlignment="1">
      <alignment vertical="center" wrapText="1"/>
    </xf>
    <xf numFmtId="0" fontId="21" fillId="0" borderId="0" xfId="0" applyFont="1" applyBorder="1" applyAlignment="1">
      <alignment vertical="center"/>
    </xf>
    <xf numFmtId="0" fontId="21" fillId="0" borderId="11" xfId="0" applyFont="1" applyBorder="1" applyAlignment="1">
      <alignment horizontal="center" vertical="center"/>
    </xf>
    <xf numFmtId="1" fontId="21" fillId="0" borderId="0" xfId="0" applyNumberFormat="1" applyFont="1" applyBorder="1" applyAlignment="1">
      <alignment vertical="center"/>
    </xf>
    <xf numFmtId="0" fontId="21" fillId="0" borderId="12" xfId="0" applyFont="1" applyBorder="1" applyAlignment="1">
      <alignment horizontal="center" vertical="center"/>
    </xf>
    <xf numFmtId="166" fontId="21" fillId="0" borderId="0" xfId="53" applyNumberFormat="1" applyFont="1" applyAlignment="1">
      <alignment vertical="center"/>
    </xf>
    <xf numFmtId="0" fontId="21" fillId="0" borderId="13"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left" vertical="center" wrapText="1"/>
    </xf>
    <xf numFmtId="166" fontId="21" fillId="0" borderId="0" xfId="53" applyNumberFormat="1" applyFont="1" applyBorder="1" applyAlignment="1">
      <alignment vertical="center"/>
    </xf>
    <xf numFmtId="176" fontId="21" fillId="0" borderId="0" xfId="47" applyNumberFormat="1" applyFont="1" applyAlignment="1">
      <alignment vertical="center"/>
    </xf>
    <xf numFmtId="3" fontId="21" fillId="0" borderId="10" xfId="47"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176" fontId="21" fillId="0" borderId="0" xfId="47" applyNumberFormat="1" applyFont="1" applyBorder="1" applyAlignment="1">
      <alignment vertical="center"/>
    </xf>
    <xf numFmtId="3" fontId="21" fillId="0" borderId="0" xfId="0" applyNumberFormat="1" applyFont="1" applyBorder="1" applyAlignment="1">
      <alignment vertical="center"/>
    </xf>
    <xf numFmtId="3" fontId="21" fillId="0" borderId="0" xfId="53" applyNumberFormat="1" applyFont="1" applyBorder="1" applyAlignment="1">
      <alignment vertical="center"/>
    </xf>
    <xf numFmtId="0" fontId="21" fillId="0" borderId="0" xfId="0" applyNumberFormat="1" applyFont="1" applyBorder="1" applyAlignment="1">
      <alignment vertical="center"/>
    </xf>
    <xf numFmtId="3" fontId="21" fillId="0" borderId="0" xfId="0" applyNumberFormat="1" applyFont="1" applyAlignment="1">
      <alignment vertical="center"/>
    </xf>
    <xf numFmtId="3" fontId="21" fillId="0" borderId="0" xfId="0" applyNumberFormat="1" applyFont="1" applyFill="1" applyAlignment="1">
      <alignment vertical="center"/>
    </xf>
    <xf numFmtId="3" fontId="21" fillId="0" borderId="0" xfId="0" applyNumberFormat="1" applyFont="1" applyBorder="1" applyAlignment="1" quotePrefix="1">
      <alignment horizontal="right" vertical="center"/>
    </xf>
    <xf numFmtId="3" fontId="21" fillId="0" borderId="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Fill="1" applyBorder="1" applyAlignment="1">
      <alignment vertical="center"/>
    </xf>
    <xf numFmtId="166" fontId="21" fillId="0" borderId="0" xfId="0" applyNumberFormat="1" applyFont="1" applyBorder="1" applyAlignment="1">
      <alignment vertical="center"/>
    </xf>
    <xf numFmtId="0" fontId="21" fillId="0" borderId="0" xfId="0" applyNumberFormat="1" applyFont="1" applyBorder="1" applyAlignment="1" quotePrefix="1">
      <alignment vertical="center"/>
    </xf>
    <xf numFmtId="3" fontId="21" fillId="0" borderId="0" xfId="0" applyNumberFormat="1" applyFont="1" applyBorder="1" applyAlignment="1">
      <alignment horizontal="right" vertical="center"/>
    </xf>
    <xf numFmtId="166" fontId="21" fillId="0" borderId="0" xfId="0" applyNumberFormat="1" applyFont="1" applyAlignment="1">
      <alignment vertical="center"/>
    </xf>
    <xf numFmtId="0" fontId="21" fillId="0" borderId="0" xfId="0" applyFont="1" applyAlignment="1">
      <alignment horizontal="right" vertical="center"/>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10" xfId="52" applyNumberFormat="1" applyFont="1" applyFill="1" applyBorder="1" applyAlignment="1">
      <alignment vertical="center"/>
      <protection/>
    </xf>
    <xf numFmtId="3"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xf>
    <xf numFmtId="0" fontId="24" fillId="0" borderId="10" xfId="52" applyNumberFormat="1" applyFont="1" applyFill="1" applyBorder="1" applyAlignment="1">
      <alignment horizontal="right" vertical="center"/>
      <protection/>
    </xf>
    <xf numFmtId="3" fontId="24" fillId="0" borderId="1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xf>
    <xf numFmtId="0" fontId="21" fillId="0" borderId="10" xfId="52" applyNumberFormat="1" applyFont="1" applyFill="1" applyBorder="1" applyAlignment="1">
      <alignment vertical="center"/>
      <protection/>
    </xf>
    <xf numFmtId="3" fontId="21" fillId="0" borderId="10" xfId="52" applyNumberFormat="1" applyFont="1" applyFill="1" applyBorder="1" applyAlignment="1">
      <alignment horizontal="center" vertical="center"/>
      <protection/>
    </xf>
    <xf numFmtId="3" fontId="26" fillId="0" borderId="10" xfId="52" applyNumberFormat="1" applyFont="1" applyFill="1" applyBorder="1" applyAlignment="1">
      <alignment horizontal="center" vertical="center"/>
      <protection/>
    </xf>
    <xf numFmtId="3" fontId="21" fillId="0" borderId="10" xfId="0" applyNumberFormat="1" applyFont="1" applyFill="1" applyBorder="1" applyAlignment="1">
      <alignment horizontal="center" vertical="center"/>
    </xf>
    <xf numFmtId="0" fontId="26" fillId="0" borderId="10" xfId="52" applyNumberFormat="1" applyFont="1" applyFill="1" applyBorder="1" applyAlignment="1">
      <alignment vertical="center"/>
      <protection/>
    </xf>
    <xf numFmtId="3" fontId="26" fillId="0" borderId="10" xfId="0" applyNumberFormat="1" applyFont="1" applyFill="1" applyBorder="1" applyAlignment="1">
      <alignment horizontal="center" vertical="center"/>
    </xf>
    <xf numFmtId="3" fontId="26" fillId="0" borderId="10" xfId="0" applyNumberFormat="1" applyFont="1" applyFill="1" applyBorder="1" applyAlignment="1" quotePrefix="1">
      <alignment horizontal="center" vertical="center"/>
    </xf>
    <xf numFmtId="0" fontId="21" fillId="0" borderId="0" xfId="52" applyNumberFormat="1" applyFont="1" applyFill="1" applyBorder="1" applyAlignment="1">
      <alignment vertical="center"/>
      <protection/>
    </xf>
    <xf numFmtId="3" fontId="21" fillId="0" borderId="0" xfId="52" applyNumberFormat="1" applyFont="1" applyFill="1" applyBorder="1" applyAlignment="1">
      <alignment horizontal="center" vertical="center"/>
      <protection/>
    </xf>
    <xf numFmtId="3" fontId="26" fillId="0" borderId="0" xfId="52" applyNumberFormat="1" applyFont="1" applyFill="1" applyBorder="1" applyAlignment="1">
      <alignment horizontal="center" vertical="center"/>
      <protection/>
    </xf>
    <xf numFmtId="3" fontId="21" fillId="0" borderId="0" xfId="0" applyNumberFormat="1" applyFont="1" applyFill="1" applyBorder="1" applyAlignment="1">
      <alignment horizontal="center" vertical="center"/>
    </xf>
    <xf numFmtId="0" fontId="21" fillId="0" borderId="0" xfId="52" applyNumberFormat="1" applyFont="1" applyFill="1" applyBorder="1" applyAlignment="1">
      <alignment vertical="center" wrapText="1"/>
      <protection/>
    </xf>
    <xf numFmtId="0" fontId="21" fillId="0" borderId="0" xfId="52" applyNumberFormat="1" applyFont="1" applyFill="1" applyBorder="1" applyAlignment="1">
      <alignment vertical="center" wrapText="1"/>
      <protection/>
    </xf>
    <xf numFmtId="0" fontId="22" fillId="0" borderId="0" xfId="52" applyNumberFormat="1" applyFont="1" applyFill="1" applyBorder="1" applyAlignment="1">
      <alignment vertical="center" wrapText="1"/>
      <protection/>
    </xf>
    <xf numFmtId="0" fontId="22" fillId="0" borderId="0" xfId="52" applyNumberFormat="1" applyFont="1" applyFill="1" applyBorder="1" applyAlignment="1">
      <alignment vertical="center"/>
      <protection/>
    </xf>
    <xf numFmtId="166" fontId="21" fillId="0" borderId="10" xfId="0" applyNumberFormat="1" applyFont="1" applyBorder="1" applyAlignment="1">
      <alignment vertical="center"/>
    </xf>
    <xf numFmtId="166" fontId="21" fillId="0" borderId="10" xfId="0" applyNumberFormat="1" applyFont="1" applyBorder="1" applyAlignment="1" quotePrefix="1">
      <alignment vertical="center"/>
    </xf>
    <xf numFmtId="0" fontId="21" fillId="0" borderId="10" xfId="0" applyFont="1" applyFill="1" applyBorder="1" applyAlignment="1">
      <alignment vertical="center"/>
    </xf>
    <xf numFmtId="0" fontId="21" fillId="0" borderId="0" xfId="0" applyFont="1" applyAlignment="1">
      <alignment horizontal="right" vertical="center" wrapText="1"/>
    </xf>
    <xf numFmtId="3" fontId="21" fillId="0" borderId="10" xfId="0" applyNumberFormat="1" applyFont="1" applyBorder="1" applyAlignment="1">
      <alignment horizontal="center" vertical="center"/>
    </xf>
    <xf numFmtId="3" fontId="21" fillId="0" borderId="10" xfId="0" applyNumberFormat="1" applyFont="1" applyBorder="1" applyAlignment="1" quotePrefix="1">
      <alignment horizontal="center" vertical="center"/>
    </xf>
    <xf numFmtId="1" fontId="21" fillId="0" borderId="10" xfId="0" applyNumberFormat="1" applyFont="1" applyBorder="1" applyAlignment="1">
      <alignment horizontal="center" vertical="center"/>
    </xf>
    <xf numFmtId="0" fontId="21" fillId="0" borderId="13" xfId="0" applyFont="1" applyBorder="1" applyAlignment="1">
      <alignment horizontal="center" vertical="center"/>
    </xf>
    <xf numFmtId="1" fontId="21" fillId="0" borderId="14" xfId="0" applyNumberFormat="1" applyFont="1" applyBorder="1" applyAlignment="1">
      <alignment horizontal="center" vertical="center"/>
    </xf>
    <xf numFmtId="1" fontId="21" fillId="0" borderId="14" xfId="0" applyNumberFormat="1" applyFont="1" applyBorder="1" applyAlignment="1">
      <alignment horizontal="center" vertical="center"/>
    </xf>
    <xf numFmtId="1" fontId="21"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Fill="1" applyBorder="1" applyAlignment="1">
      <alignment horizontal="center" vertical="center" wrapText="1"/>
    </xf>
    <xf numFmtId="176" fontId="22" fillId="0" borderId="10" xfId="47" applyNumberFormat="1" applyFont="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Tab1-cadrag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36"/>
  <sheetViews>
    <sheetView showGridLines="0" tabSelected="1" zoomScalePageLayoutView="0" workbookViewId="0" topLeftCell="A1">
      <selection activeCell="A1" sqref="A1"/>
    </sheetView>
  </sheetViews>
  <sheetFormatPr defaultColWidth="11.421875" defaultRowHeight="12.75"/>
  <cols>
    <col min="1" max="1" width="3.7109375" style="12" customWidth="1"/>
    <col min="2" max="2" width="43.00390625" style="1" customWidth="1"/>
    <col min="3" max="3" width="15.8515625" style="1" customWidth="1"/>
    <col min="4" max="4" width="20.28125" style="1" customWidth="1"/>
    <col min="5" max="5" width="19.140625" style="1" customWidth="1"/>
    <col min="6" max="6" width="18.57421875" style="1" customWidth="1"/>
    <col min="7" max="7" width="20.57421875" style="1" customWidth="1"/>
    <col min="8" max="8" width="21.140625" style="1" customWidth="1"/>
    <col min="9" max="9" width="11.421875" style="12" customWidth="1"/>
    <col min="10" max="16384" width="11.421875" style="1" customWidth="1"/>
  </cols>
  <sheetData>
    <row r="1" spans="2:3" ht="11.25">
      <c r="B1" s="8" t="s">
        <v>51</v>
      </c>
      <c r="C1" s="8"/>
    </row>
    <row r="2" spans="2:3" ht="11.25">
      <c r="B2" s="8"/>
      <c r="C2" s="8"/>
    </row>
    <row r="3" spans="2:8" ht="15" customHeight="1">
      <c r="B3" s="12"/>
      <c r="H3" s="38" t="s">
        <v>40</v>
      </c>
    </row>
    <row r="4" spans="2:8" ht="15" customHeight="1">
      <c r="B4" s="12"/>
      <c r="H4" s="38"/>
    </row>
    <row r="5" spans="2:8" ht="15" customHeight="1">
      <c r="B5" s="39"/>
      <c r="C5" s="40" t="s">
        <v>19</v>
      </c>
      <c r="D5" s="40" t="s">
        <v>41</v>
      </c>
      <c r="E5" s="40"/>
      <c r="F5" s="40" t="s">
        <v>42</v>
      </c>
      <c r="G5" s="40"/>
      <c r="H5" s="40" t="s">
        <v>11</v>
      </c>
    </row>
    <row r="6" spans="2:8" ht="33.75">
      <c r="B6" s="39"/>
      <c r="C6" s="40"/>
      <c r="D6" s="41" t="s">
        <v>20</v>
      </c>
      <c r="E6" s="42" t="s">
        <v>52</v>
      </c>
      <c r="F6" s="41" t="s">
        <v>21</v>
      </c>
      <c r="G6" s="42" t="s">
        <v>68</v>
      </c>
      <c r="H6" s="40"/>
    </row>
    <row r="7" spans="2:8" ht="25.5" customHeight="1">
      <c r="B7" s="43" t="s">
        <v>12</v>
      </c>
      <c r="C7" s="44">
        <v>16373.04761122082</v>
      </c>
      <c r="D7" s="44">
        <v>15290.615435502083</v>
      </c>
      <c r="E7" s="45">
        <v>681.7847441411237</v>
      </c>
      <c r="F7" s="45">
        <v>4220</v>
      </c>
      <c r="G7" s="45">
        <v>1082.4321757187122</v>
      </c>
      <c r="H7" s="45">
        <v>573</v>
      </c>
    </row>
    <row r="8" spans="2:8" ht="11.25">
      <c r="B8" s="46" t="s">
        <v>46</v>
      </c>
      <c r="C8" s="47">
        <v>14875.618862784673</v>
      </c>
      <c r="D8" s="47">
        <v>14171.745726762163</v>
      </c>
      <c r="E8" s="47">
        <v>639.4666320885755</v>
      </c>
      <c r="F8" s="48">
        <v>3780.9342716996316</v>
      </c>
      <c r="G8" s="48">
        <v>703.8731360224871</v>
      </c>
      <c r="H8" s="48">
        <v>573</v>
      </c>
    </row>
    <row r="9" spans="2:8" ht="11.25">
      <c r="B9" s="49" t="s">
        <v>0</v>
      </c>
      <c r="C9" s="50">
        <v>13148.203</v>
      </c>
      <c r="D9" s="50">
        <v>12268.921</v>
      </c>
      <c r="E9" s="51">
        <v>590.233</v>
      </c>
      <c r="F9" s="52">
        <v>2734.729</v>
      </c>
      <c r="G9" s="52">
        <v>879.282</v>
      </c>
      <c r="H9" s="52">
        <v>422.01</v>
      </c>
    </row>
    <row r="10" spans="2:8" ht="11.25">
      <c r="B10" s="49" t="s">
        <v>1</v>
      </c>
      <c r="C10" s="50">
        <v>2514.99</v>
      </c>
      <c r="D10" s="50">
        <v>1924.004</v>
      </c>
      <c r="E10" s="51">
        <v>66.593</v>
      </c>
      <c r="F10" s="52">
        <v>752.97</v>
      </c>
      <c r="G10" s="52">
        <v>590.986</v>
      </c>
      <c r="H10" s="52">
        <v>19</v>
      </c>
    </row>
    <row r="11" spans="2:8" ht="11.25">
      <c r="B11" s="53" t="s">
        <v>31</v>
      </c>
      <c r="C11" s="50">
        <v>11648.981</v>
      </c>
      <c r="D11" s="50">
        <v>10300.812</v>
      </c>
      <c r="E11" s="51">
        <v>509.207</v>
      </c>
      <c r="F11" s="52">
        <v>2924.43</v>
      </c>
      <c r="G11" s="52">
        <v>1348.169</v>
      </c>
      <c r="H11" s="52"/>
    </row>
    <row r="12" spans="2:8" ht="11.25">
      <c r="B12" s="53" t="s">
        <v>2</v>
      </c>
      <c r="C12" s="50">
        <v>2645.235</v>
      </c>
      <c r="D12" s="50">
        <v>2139.373</v>
      </c>
      <c r="E12" s="51">
        <v>106.668</v>
      </c>
      <c r="F12" s="52">
        <v>579.601</v>
      </c>
      <c r="G12" s="52">
        <v>505.862</v>
      </c>
      <c r="H12" s="52"/>
    </row>
    <row r="13" spans="2:8" ht="11.25">
      <c r="B13" s="49" t="s">
        <v>69</v>
      </c>
      <c r="C13" s="50">
        <v>1637.288</v>
      </c>
      <c r="D13" s="50">
        <v>1431.41</v>
      </c>
      <c r="E13" s="51">
        <v>71.845</v>
      </c>
      <c r="F13" s="52">
        <v>273.145</v>
      </c>
      <c r="G13" s="52">
        <v>205.878</v>
      </c>
      <c r="H13" s="52">
        <v>0.827</v>
      </c>
    </row>
    <row r="14" spans="2:8" ht="17.25" customHeight="1">
      <c r="B14" s="49" t="s">
        <v>70</v>
      </c>
      <c r="C14" s="50">
        <v>501.825</v>
      </c>
      <c r="D14" s="50">
        <v>359.209</v>
      </c>
      <c r="E14" s="51">
        <v>12.086</v>
      </c>
      <c r="F14" s="52">
        <v>144.288</v>
      </c>
      <c r="G14" s="52">
        <v>142.616</v>
      </c>
      <c r="H14" s="52"/>
    </row>
    <row r="15" spans="2:8" ht="16.5" customHeight="1">
      <c r="B15" s="49" t="s">
        <v>71</v>
      </c>
      <c r="C15" s="50">
        <v>977.815</v>
      </c>
      <c r="D15" s="50">
        <v>879.302</v>
      </c>
      <c r="E15" s="51">
        <v>61.856</v>
      </c>
      <c r="F15" s="52">
        <v>130.352</v>
      </c>
      <c r="G15" s="52">
        <v>98.513</v>
      </c>
      <c r="H15" s="52"/>
    </row>
    <row r="16" spans="2:8" ht="11.25">
      <c r="B16" s="53" t="s">
        <v>3</v>
      </c>
      <c r="C16" s="50">
        <v>1833.687</v>
      </c>
      <c r="D16" s="50">
        <v>1572.227</v>
      </c>
      <c r="E16" s="51">
        <v>71.173</v>
      </c>
      <c r="F16" s="52">
        <v>307.827</v>
      </c>
      <c r="G16" s="52">
        <v>261.46</v>
      </c>
      <c r="H16" s="52"/>
    </row>
    <row r="17" spans="2:8" ht="11.25">
      <c r="B17" s="49" t="s">
        <v>23</v>
      </c>
      <c r="C17" s="50">
        <v>1666.14</v>
      </c>
      <c r="D17" s="50">
        <v>1562.655</v>
      </c>
      <c r="E17" s="51">
        <v>26.972</v>
      </c>
      <c r="F17" s="52">
        <v>470.819</v>
      </c>
      <c r="G17" s="52">
        <v>103.485</v>
      </c>
      <c r="H17" s="52">
        <v>40</v>
      </c>
    </row>
    <row r="18" spans="2:10" ht="11.25">
      <c r="B18" s="49" t="s">
        <v>4</v>
      </c>
      <c r="C18" s="50">
        <v>1109.121</v>
      </c>
      <c r="D18" s="50">
        <v>891.217</v>
      </c>
      <c r="E18" s="51">
        <v>44.066</v>
      </c>
      <c r="F18" s="52">
        <v>283.492</v>
      </c>
      <c r="G18" s="52">
        <v>217.904</v>
      </c>
      <c r="H18" s="52">
        <v>7.954</v>
      </c>
      <c r="J18" s="28"/>
    </row>
    <row r="19" spans="2:8" ht="11.25">
      <c r="B19" s="53" t="s">
        <v>5</v>
      </c>
      <c r="C19" s="54">
        <v>412.286</v>
      </c>
      <c r="D19" s="51">
        <v>306.874</v>
      </c>
      <c r="E19" s="51">
        <v>29.023</v>
      </c>
      <c r="F19" s="54">
        <v>105.412</v>
      </c>
      <c r="G19" s="54">
        <v>105.412</v>
      </c>
      <c r="H19" s="55"/>
    </row>
    <row r="20" spans="2:8" ht="11.25">
      <c r="B20" s="49" t="s">
        <v>6</v>
      </c>
      <c r="C20" s="50">
        <v>869.414</v>
      </c>
      <c r="D20" s="50">
        <v>644.511</v>
      </c>
      <c r="E20" s="51">
        <v>30.106</v>
      </c>
      <c r="F20" s="52">
        <v>242.197</v>
      </c>
      <c r="G20" s="52">
        <v>224.903</v>
      </c>
      <c r="H20" s="52">
        <v>5.176</v>
      </c>
    </row>
    <row r="21" spans="2:8" ht="11.25">
      <c r="B21" s="53" t="s">
        <v>7</v>
      </c>
      <c r="C21" s="54">
        <v>743.084</v>
      </c>
      <c r="D21" s="51">
        <v>545.407</v>
      </c>
      <c r="E21" s="51">
        <v>27.802</v>
      </c>
      <c r="F21" s="54">
        <v>197.677</v>
      </c>
      <c r="G21" s="54">
        <v>197.677</v>
      </c>
      <c r="H21" s="52"/>
    </row>
    <row r="22" spans="2:8" ht="16.5" customHeight="1">
      <c r="B22" s="49" t="s">
        <v>72</v>
      </c>
      <c r="C22" s="50">
        <v>154.604</v>
      </c>
      <c r="D22" s="50">
        <v>117.589</v>
      </c>
      <c r="E22" s="51">
        <v>5.318</v>
      </c>
      <c r="F22" s="52">
        <v>39.886</v>
      </c>
      <c r="G22" s="52">
        <v>37.015</v>
      </c>
      <c r="H22" s="52">
        <v>0</v>
      </c>
    </row>
    <row r="23" spans="2:8" ht="11.25">
      <c r="B23" s="49" t="s">
        <v>73</v>
      </c>
      <c r="C23" s="50">
        <v>280</v>
      </c>
      <c r="D23" s="50">
        <v>181.848</v>
      </c>
      <c r="E23" s="51">
        <v>5.76</v>
      </c>
      <c r="F23" s="52">
        <v>101.76</v>
      </c>
      <c r="G23" s="52">
        <v>98.152</v>
      </c>
      <c r="H23" s="52">
        <v>0.291</v>
      </c>
    </row>
    <row r="24" spans="2:8" ht="11.25">
      <c r="B24" s="49" t="s">
        <v>8</v>
      </c>
      <c r="C24" s="50">
        <v>41.41</v>
      </c>
      <c r="D24" s="50">
        <v>31.715</v>
      </c>
      <c r="E24" s="51">
        <v>1.391</v>
      </c>
      <c r="F24" s="52">
        <v>11.019</v>
      </c>
      <c r="G24" s="52">
        <v>9.695</v>
      </c>
      <c r="H24" s="52">
        <v>0</v>
      </c>
    </row>
    <row r="25" spans="2:8" ht="11.25">
      <c r="B25" s="49" t="s">
        <v>38</v>
      </c>
      <c r="C25" s="50">
        <v>66.338</v>
      </c>
      <c r="D25" s="50">
        <v>58.596</v>
      </c>
      <c r="E25" s="51">
        <v>2.617</v>
      </c>
      <c r="F25" s="52">
        <v>8.913</v>
      </c>
      <c r="G25" s="52">
        <v>7.742</v>
      </c>
      <c r="H25" s="52">
        <v>0</v>
      </c>
    </row>
    <row r="26" spans="2:8" ht="11.25">
      <c r="B26" s="49" t="s">
        <v>39</v>
      </c>
      <c r="C26" s="50">
        <v>55.494</v>
      </c>
      <c r="D26" s="50">
        <v>54.907</v>
      </c>
      <c r="E26" s="51">
        <v>0.792</v>
      </c>
      <c r="F26" s="52">
        <v>0.625</v>
      </c>
      <c r="G26" s="52">
        <v>0.587</v>
      </c>
      <c r="H26" s="52">
        <v>7</v>
      </c>
    </row>
    <row r="27" spans="2:8" ht="14.25" customHeight="1">
      <c r="B27" s="49" t="s">
        <v>9</v>
      </c>
      <c r="C27" s="50" t="s">
        <v>10</v>
      </c>
      <c r="D27" s="50" t="s">
        <v>10</v>
      </c>
      <c r="E27" s="51" t="s">
        <v>10</v>
      </c>
      <c r="F27" s="52" t="s">
        <v>10</v>
      </c>
      <c r="G27" s="52" t="s">
        <v>10</v>
      </c>
      <c r="H27" s="52">
        <v>69.58</v>
      </c>
    </row>
    <row r="28" spans="2:8" ht="14.25" customHeight="1">
      <c r="B28" s="56"/>
      <c r="C28" s="57"/>
      <c r="D28" s="57"/>
      <c r="E28" s="58"/>
      <c r="F28" s="59"/>
      <c r="G28" s="59"/>
      <c r="H28" s="59"/>
    </row>
    <row r="29" spans="2:9" ht="15" customHeight="1">
      <c r="B29" s="60" t="s">
        <v>53</v>
      </c>
      <c r="C29" s="3"/>
      <c r="D29" s="3"/>
      <c r="E29" s="3"/>
      <c r="F29" s="3"/>
      <c r="G29" s="3"/>
      <c r="H29" s="3"/>
      <c r="I29" s="3"/>
    </row>
    <row r="30" spans="2:8" ht="15" customHeight="1">
      <c r="B30" s="56" t="s">
        <v>43</v>
      </c>
      <c r="C30" s="56"/>
      <c r="D30" s="12"/>
      <c r="E30" s="12"/>
      <c r="F30" s="12"/>
      <c r="G30" s="12"/>
      <c r="H30" s="12"/>
    </row>
    <row r="31" spans="2:8" ht="15" customHeight="1">
      <c r="B31" s="56" t="s">
        <v>74</v>
      </c>
      <c r="C31" s="56"/>
      <c r="D31" s="12"/>
      <c r="E31" s="12"/>
      <c r="F31" s="12"/>
      <c r="G31" s="12"/>
      <c r="H31" s="12"/>
    </row>
    <row r="32" spans="2:8" ht="15" customHeight="1">
      <c r="B32" s="56" t="s">
        <v>44</v>
      </c>
      <c r="C32" s="56"/>
      <c r="D32" s="12"/>
      <c r="E32" s="12"/>
      <c r="F32" s="12"/>
      <c r="G32" s="12"/>
      <c r="H32" s="12"/>
    </row>
    <row r="33" spans="2:9" ht="30" customHeight="1">
      <c r="B33" s="60" t="s">
        <v>45</v>
      </c>
      <c r="C33" s="3"/>
      <c r="D33" s="3"/>
      <c r="E33" s="3"/>
      <c r="F33" s="3"/>
      <c r="G33" s="3"/>
      <c r="H33" s="3"/>
      <c r="I33" s="3"/>
    </row>
    <row r="34" spans="2:9" ht="15" customHeight="1">
      <c r="B34" s="61" t="s">
        <v>47</v>
      </c>
      <c r="C34" s="10"/>
      <c r="D34" s="10"/>
      <c r="E34" s="10"/>
      <c r="F34" s="10"/>
      <c r="G34" s="10"/>
      <c r="H34" s="10"/>
      <c r="I34" s="11"/>
    </row>
    <row r="35" spans="2:9" ht="15" customHeight="1">
      <c r="B35" s="62" t="s">
        <v>75</v>
      </c>
      <c r="C35" s="3"/>
      <c r="D35" s="3"/>
      <c r="E35" s="3"/>
      <c r="F35" s="3"/>
      <c r="G35" s="3"/>
      <c r="H35" s="3"/>
      <c r="I35" s="3"/>
    </row>
    <row r="36" spans="2:8" ht="15" customHeight="1">
      <c r="B36" s="63" t="s">
        <v>76</v>
      </c>
      <c r="C36" s="56"/>
      <c r="D36" s="12"/>
      <c r="E36" s="12"/>
      <c r="F36" s="12"/>
      <c r="G36" s="12"/>
      <c r="H36" s="12"/>
    </row>
  </sheetData>
  <sheetProtection/>
  <mergeCells count="8">
    <mergeCell ref="B33:I33"/>
    <mergeCell ref="B29:I29"/>
    <mergeCell ref="B35:I35"/>
    <mergeCell ref="H5:H6"/>
    <mergeCell ref="C5:C6"/>
    <mergeCell ref="B5:B6"/>
    <mergeCell ref="D5:E5"/>
    <mergeCell ref="F5:G5"/>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B1:S25"/>
  <sheetViews>
    <sheetView showGridLines="0" zoomScalePageLayoutView="0" workbookViewId="0" topLeftCell="A1">
      <selection activeCell="A1" sqref="A1"/>
    </sheetView>
  </sheetViews>
  <sheetFormatPr defaultColWidth="11.421875" defaultRowHeight="12.75"/>
  <cols>
    <col min="1" max="1" width="3.7109375" style="1" customWidth="1"/>
    <col min="2" max="2" width="11.421875" style="1" customWidth="1"/>
    <col min="3" max="3" width="13.7109375" style="1" customWidth="1"/>
    <col min="4" max="8" width="11.421875" style="1" customWidth="1"/>
    <col min="9" max="9" width="13.28125" style="1" customWidth="1"/>
    <col min="10" max="16384" width="11.421875" style="1" customWidth="1"/>
  </cols>
  <sheetData>
    <row r="1" ht="11.25">
      <c r="B1" s="8" t="s">
        <v>32</v>
      </c>
    </row>
    <row r="2" ht="11.25">
      <c r="B2" s="8"/>
    </row>
    <row r="3" spans="3:17" ht="11.25">
      <c r="C3" s="32"/>
      <c r="D3" s="32"/>
      <c r="E3" s="32"/>
      <c r="F3" s="32"/>
      <c r="G3" s="32"/>
      <c r="H3" s="67" t="s">
        <v>26</v>
      </c>
      <c r="O3" s="33"/>
      <c r="Q3" s="33"/>
    </row>
    <row r="4" spans="3:17" ht="11.25">
      <c r="C4" s="32"/>
      <c r="D4" s="32"/>
      <c r="E4" s="32"/>
      <c r="F4" s="32"/>
      <c r="G4" s="32"/>
      <c r="H4" s="32"/>
      <c r="O4" s="33"/>
      <c r="Q4" s="33"/>
    </row>
    <row r="5" spans="2:19" ht="25.5" customHeight="1">
      <c r="B5" s="75" t="s">
        <v>54</v>
      </c>
      <c r="C5" s="41" t="s">
        <v>33</v>
      </c>
      <c r="D5" s="41" t="s">
        <v>24</v>
      </c>
      <c r="E5" s="76" t="s">
        <v>49</v>
      </c>
      <c r="F5" s="76" t="s">
        <v>34</v>
      </c>
      <c r="G5" s="76" t="s">
        <v>25</v>
      </c>
      <c r="H5" s="76" t="s">
        <v>50</v>
      </c>
      <c r="I5" s="33"/>
      <c r="J5" s="12"/>
      <c r="K5" s="12"/>
      <c r="L5" s="12"/>
      <c r="M5" s="12"/>
      <c r="N5" s="12"/>
      <c r="O5" s="12"/>
      <c r="P5" s="33"/>
      <c r="Q5" s="12"/>
      <c r="R5" s="33"/>
      <c r="S5" s="12"/>
    </row>
    <row r="6" spans="2:19" ht="11.25">
      <c r="B6" s="4">
        <v>50</v>
      </c>
      <c r="C6" s="64">
        <v>0.018096601758103147</v>
      </c>
      <c r="D6" s="64">
        <v>0.021808130061135238</v>
      </c>
      <c r="E6" s="64">
        <v>0.03587629668888939</v>
      </c>
      <c r="F6" s="64">
        <v>0.013393014713903743</v>
      </c>
      <c r="G6" s="64">
        <v>0.018338027085010044</v>
      </c>
      <c r="H6" s="65">
        <v>0.033311925277059125</v>
      </c>
      <c r="I6" s="34"/>
      <c r="J6" s="34"/>
      <c r="K6" s="34"/>
      <c r="L6" s="34"/>
      <c r="M6" s="34"/>
      <c r="N6" s="35"/>
      <c r="O6" s="12"/>
      <c r="P6" s="36"/>
      <c r="Q6" s="12"/>
      <c r="R6" s="30"/>
      <c r="S6" s="12"/>
    </row>
    <row r="7" spans="2:19" ht="11.25">
      <c r="B7" s="4">
        <v>51</v>
      </c>
      <c r="C7" s="64">
        <f>AVERAGE(C6,C8)</f>
        <v>0.021886388610251897</v>
      </c>
      <c r="D7" s="64">
        <f>AVERAGE(D6,D8)</f>
        <v>0.025398032851862144</v>
      </c>
      <c r="E7" s="64">
        <v>0.04756407132670306</v>
      </c>
      <c r="F7" s="64">
        <v>0.015191571563372384</v>
      </c>
      <c r="G7" s="64">
        <v>0.02065472091760847</v>
      </c>
      <c r="H7" s="64">
        <v>0.041241257018975165</v>
      </c>
      <c r="I7" s="34"/>
      <c r="J7" s="34"/>
      <c r="K7" s="34"/>
      <c r="L7" s="34"/>
      <c r="M7" s="34"/>
      <c r="N7" s="34"/>
      <c r="O7" s="12"/>
      <c r="P7" s="36"/>
      <c r="Q7" s="12"/>
      <c r="R7" s="30"/>
      <c r="S7" s="12"/>
    </row>
    <row r="8" spans="2:19" ht="11.25">
      <c r="B8" s="4">
        <v>52</v>
      </c>
      <c r="C8" s="64">
        <v>0.025676175462400648</v>
      </c>
      <c r="D8" s="64">
        <v>0.02898793564258905</v>
      </c>
      <c r="E8" s="64">
        <v>0.04250143670956569</v>
      </c>
      <c r="F8" s="64">
        <v>0.016990128412841025</v>
      </c>
      <c r="G8" s="64">
        <v>0.022971414750206896</v>
      </c>
      <c r="H8" s="65">
        <v>0.03864079843184025</v>
      </c>
      <c r="I8" s="34"/>
      <c r="J8" s="34"/>
      <c r="K8" s="34"/>
      <c r="L8" s="34"/>
      <c r="M8" s="34"/>
      <c r="N8" s="35"/>
      <c r="O8" s="12"/>
      <c r="P8" s="36"/>
      <c r="Q8" s="12"/>
      <c r="R8" s="30"/>
      <c r="S8" s="12"/>
    </row>
    <row r="9" spans="2:19" ht="11.25">
      <c r="B9" s="66">
        <v>53</v>
      </c>
      <c r="C9" s="64">
        <f>AVERAGE(C8,C10)</f>
        <v>0.030133109932410026</v>
      </c>
      <c r="D9" s="64">
        <f>AVERAGE(D8,D10)</f>
        <v>0.030552152556640913</v>
      </c>
      <c r="E9" s="64">
        <v>0.038313177183727815</v>
      </c>
      <c r="F9" s="64">
        <v>0.019969680221121368</v>
      </c>
      <c r="G9" s="64">
        <v>0.02363428291208729</v>
      </c>
      <c r="H9" s="64">
        <v>0.03656145936020327</v>
      </c>
      <c r="I9" s="34"/>
      <c r="J9" s="34"/>
      <c r="K9" s="34"/>
      <c r="L9" s="34"/>
      <c r="M9" s="34"/>
      <c r="N9" s="35"/>
      <c r="O9" s="12"/>
      <c r="P9" s="36"/>
      <c r="Q9" s="12"/>
      <c r="R9" s="30"/>
      <c r="S9" s="12"/>
    </row>
    <row r="10" spans="2:19" ht="11.25">
      <c r="B10" s="4">
        <v>54</v>
      </c>
      <c r="C10" s="64">
        <v>0.034590044402419404</v>
      </c>
      <c r="D10" s="64">
        <v>0.032116369470692775</v>
      </c>
      <c r="E10" s="64">
        <v>0.028268769200296837</v>
      </c>
      <c r="F10" s="64">
        <v>0.022949232029401714</v>
      </c>
      <c r="G10" s="64">
        <v>0.024297151073967686</v>
      </c>
      <c r="H10" s="65">
        <v>0.02864899744486571</v>
      </c>
      <c r="I10" s="34"/>
      <c r="J10" s="34"/>
      <c r="K10" s="34"/>
      <c r="L10" s="34"/>
      <c r="M10" s="34"/>
      <c r="N10" s="35"/>
      <c r="O10" s="12"/>
      <c r="P10" s="36"/>
      <c r="Q10" s="12"/>
      <c r="R10" s="30"/>
      <c r="S10" s="12"/>
    </row>
    <row r="11" spans="2:19" ht="11.25">
      <c r="B11" s="4">
        <v>55</v>
      </c>
      <c r="C11" s="64">
        <v>0.08206532963009225</v>
      </c>
      <c r="D11" s="64">
        <v>0.06928740469889526</v>
      </c>
      <c r="E11" s="64">
        <v>0.05737270722223267</v>
      </c>
      <c r="F11" s="64">
        <v>0.04998327717343291</v>
      </c>
      <c r="G11" s="64">
        <v>0.046482286090816595</v>
      </c>
      <c r="H11" s="65">
        <v>0.04858901248784761</v>
      </c>
      <c r="I11" s="34"/>
      <c r="J11" s="34"/>
      <c r="K11" s="34"/>
      <c r="L11" s="34"/>
      <c r="M11" s="34"/>
      <c r="N11" s="35"/>
      <c r="O11" s="12"/>
      <c r="P11" s="36"/>
      <c r="Q11" s="12"/>
      <c r="R11" s="30"/>
      <c r="S11" s="12"/>
    </row>
    <row r="12" spans="2:19" ht="11.25">
      <c r="B12" s="4">
        <v>56</v>
      </c>
      <c r="C12" s="64">
        <v>0.11877111804949565</v>
      </c>
      <c r="D12" s="64">
        <v>0.14536475334850757</v>
      </c>
      <c r="E12" s="64">
        <v>0.10165334373584245</v>
      </c>
      <c r="F12" s="64">
        <v>0.0666493303395341</v>
      </c>
      <c r="G12" s="64">
        <v>0.0658431900603694</v>
      </c>
      <c r="H12" s="65">
        <v>0.0651307546617915</v>
      </c>
      <c r="I12" s="34"/>
      <c r="J12" s="34"/>
      <c r="K12" s="34"/>
      <c r="L12" s="34"/>
      <c r="M12" s="34"/>
      <c r="N12" s="35"/>
      <c r="O12" s="12"/>
      <c r="P12" s="36"/>
      <c r="Q12" s="12"/>
      <c r="R12" s="30"/>
      <c r="S12" s="12"/>
    </row>
    <row r="13" spans="2:19" ht="11.25">
      <c r="B13" s="4">
        <v>57</v>
      </c>
      <c r="C13" s="64">
        <v>0.1643702781754121</v>
      </c>
      <c r="D13" s="64">
        <v>0.2137880209365923</v>
      </c>
      <c r="E13" s="64">
        <v>0.13512426758291288</v>
      </c>
      <c r="F13" s="64">
        <v>0.07815946048623743</v>
      </c>
      <c r="G13" s="64">
        <v>0.09762489538231729</v>
      </c>
      <c r="H13" s="65">
        <v>0.07142039749767765</v>
      </c>
      <c r="I13" s="34"/>
      <c r="J13" s="34"/>
      <c r="K13" s="34"/>
      <c r="L13" s="34"/>
      <c r="M13" s="34"/>
      <c r="N13" s="35"/>
      <c r="O13" s="12"/>
      <c r="P13" s="36"/>
      <c r="Q13" s="12"/>
      <c r="R13" s="30"/>
      <c r="S13" s="12"/>
    </row>
    <row r="14" spans="2:19" ht="11.25">
      <c r="B14" s="4">
        <v>58</v>
      </c>
      <c r="C14" s="64">
        <v>0.189015993832513</v>
      </c>
      <c r="D14" s="64">
        <v>0.25129967607894177</v>
      </c>
      <c r="E14" s="64">
        <v>0.15972753944555784</v>
      </c>
      <c r="F14" s="64">
        <v>0.08537710904941476</v>
      </c>
      <c r="G14" s="64">
        <v>0.11562777074235961</v>
      </c>
      <c r="H14" s="65">
        <v>0.07619594134175718</v>
      </c>
      <c r="I14" s="34"/>
      <c r="J14" s="34"/>
      <c r="K14" s="34"/>
      <c r="L14" s="34"/>
      <c r="M14" s="34"/>
      <c r="N14" s="35"/>
      <c r="O14" s="12"/>
      <c r="P14" s="36"/>
      <c r="Q14" s="12"/>
      <c r="R14" s="30"/>
      <c r="S14" s="12"/>
    </row>
    <row r="15" spans="2:19" ht="11.25">
      <c r="B15" s="4">
        <v>59</v>
      </c>
      <c r="C15" s="64">
        <v>0.2046720022536441</v>
      </c>
      <c r="D15" s="64">
        <v>0.29750392652986846</v>
      </c>
      <c r="E15" s="64">
        <v>0.23733392364339054</v>
      </c>
      <c r="F15" s="64">
        <v>0.0866116040453484</v>
      </c>
      <c r="G15" s="64">
        <v>0.13558644366411332</v>
      </c>
      <c r="H15" s="65">
        <v>0.1116853853102792</v>
      </c>
      <c r="I15" s="34"/>
      <c r="J15" s="34"/>
      <c r="K15" s="34"/>
      <c r="L15" s="34"/>
      <c r="M15" s="34"/>
      <c r="N15" s="35"/>
      <c r="O15" s="12"/>
      <c r="P15" s="36"/>
      <c r="Q15" s="12"/>
      <c r="R15" s="30"/>
      <c r="S15" s="12"/>
    </row>
    <row r="16" spans="2:19" ht="11.25">
      <c r="B16" s="4">
        <v>60</v>
      </c>
      <c r="C16" s="64">
        <v>0.6926073590129227</v>
      </c>
      <c r="D16" s="64">
        <v>0.679322736451162</v>
      </c>
      <c r="E16" s="64">
        <v>0.5473399283587421</v>
      </c>
      <c r="F16" s="64">
        <v>0.5389612740691947</v>
      </c>
      <c r="G16" s="64">
        <v>0.5714402621232598</v>
      </c>
      <c r="H16" s="65">
        <v>0.4363326767026594</v>
      </c>
      <c r="I16" s="34"/>
      <c r="J16" s="34"/>
      <c r="K16" s="34"/>
      <c r="L16" s="34"/>
      <c r="M16" s="34"/>
      <c r="N16" s="35"/>
      <c r="O16" s="12"/>
      <c r="P16" s="36"/>
      <c r="Q16" s="12"/>
      <c r="R16" s="30"/>
      <c r="S16" s="12"/>
    </row>
    <row r="17" spans="2:19" ht="11.25">
      <c r="B17" s="4">
        <v>61</v>
      </c>
      <c r="C17" s="64">
        <v>0.7912792366969278</v>
      </c>
      <c r="D17" s="64">
        <v>0.78807593278198</v>
      </c>
      <c r="E17" s="64">
        <v>0.7464686306415353</v>
      </c>
      <c r="F17" s="64">
        <v>0.6261231521435701</v>
      </c>
      <c r="G17" s="64">
        <v>0.672875470843791</v>
      </c>
      <c r="H17" s="65">
        <v>0.6914853304700997</v>
      </c>
      <c r="I17" s="34"/>
      <c r="J17" s="34"/>
      <c r="K17" s="34"/>
      <c r="L17" s="34"/>
      <c r="M17" s="34"/>
      <c r="N17" s="35"/>
      <c r="O17" s="12"/>
      <c r="P17" s="36"/>
      <c r="Q17" s="12"/>
      <c r="R17" s="30"/>
      <c r="S17" s="12"/>
    </row>
    <row r="18" spans="2:19" ht="11.25">
      <c r="B18" s="4">
        <v>62</v>
      </c>
      <c r="C18" s="64">
        <v>0.8262282834172814</v>
      </c>
      <c r="D18" s="64">
        <v>0.8244113241178304</v>
      </c>
      <c r="E18" s="64">
        <v>0.8138712362689494</v>
      </c>
      <c r="F18" s="64">
        <v>0.6366158890812252</v>
      </c>
      <c r="G18" s="64">
        <v>0.6910308410076613</v>
      </c>
      <c r="H18" s="65">
        <v>0.7243638191563625</v>
      </c>
      <c r="I18" s="34"/>
      <c r="J18" s="34"/>
      <c r="K18" s="34"/>
      <c r="L18" s="34"/>
      <c r="M18" s="34"/>
      <c r="N18" s="35"/>
      <c r="O18" s="12"/>
      <c r="P18" s="36"/>
      <c r="Q18" s="12"/>
      <c r="R18" s="30"/>
      <c r="S18" s="12"/>
    </row>
    <row r="19" spans="2:19" ht="11.25">
      <c r="B19" s="4">
        <v>63</v>
      </c>
      <c r="C19" s="64">
        <v>0.862027366440931</v>
      </c>
      <c r="D19" s="64">
        <v>0.8447592747076382</v>
      </c>
      <c r="E19" s="64">
        <v>0.8413247586378155</v>
      </c>
      <c r="F19" s="64">
        <v>0.6574442954585633</v>
      </c>
      <c r="G19" s="64">
        <v>0.6911115207278994</v>
      </c>
      <c r="H19" s="65">
        <v>0.7409984125810826</v>
      </c>
      <c r="I19" s="34"/>
      <c r="J19" s="34"/>
      <c r="K19" s="34"/>
      <c r="L19" s="34"/>
      <c r="M19" s="34"/>
      <c r="N19" s="35"/>
      <c r="O19" s="12"/>
      <c r="P19" s="36"/>
      <c r="Q19" s="12"/>
      <c r="R19" s="30"/>
      <c r="S19" s="12"/>
    </row>
    <row r="20" spans="2:19" ht="11.25">
      <c r="B20" s="4">
        <v>64</v>
      </c>
      <c r="C20" s="64">
        <v>0.8821400917940686</v>
      </c>
      <c r="D20" s="64">
        <v>0.8730045385441365</v>
      </c>
      <c r="E20" s="64">
        <v>0.8698926376274447</v>
      </c>
      <c r="F20" s="64">
        <v>0.6560983032370301</v>
      </c>
      <c r="G20" s="64">
        <v>0.7003849428505758</v>
      </c>
      <c r="H20" s="65">
        <v>0.7499488592527048</v>
      </c>
      <c r="I20" s="34"/>
      <c r="J20" s="34"/>
      <c r="K20" s="34"/>
      <c r="L20" s="34"/>
      <c r="M20" s="34"/>
      <c r="N20" s="35"/>
      <c r="O20" s="12"/>
      <c r="P20" s="36"/>
      <c r="Q20" s="12"/>
      <c r="R20" s="30"/>
      <c r="S20" s="12"/>
    </row>
    <row r="21" spans="2:19" ht="11.25">
      <c r="B21" s="4">
        <v>65</v>
      </c>
      <c r="C21" s="64">
        <v>0.9791781600072572</v>
      </c>
      <c r="D21" s="64">
        <v>0.9593269002623863</v>
      </c>
      <c r="E21" s="64">
        <v>0.9418626033910179</v>
      </c>
      <c r="F21" s="64">
        <v>0.9074346281271085</v>
      </c>
      <c r="G21" s="64">
        <v>0.8961710393941742</v>
      </c>
      <c r="H21" s="65">
        <v>0.9127500507984798</v>
      </c>
      <c r="I21" s="34"/>
      <c r="J21" s="34"/>
      <c r="K21" s="34"/>
      <c r="L21" s="34"/>
      <c r="M21" s="34"/>
      <c r="N21" s="35"/>
      <c r="O21" s="12"/>
      <c r="P21" s="36"/>
      <c r="Q21" s="12"/>
      <c r="R21" s="30"/>
      <c r="S21" s="12"/>
    </row>
    <row r="23" ht="11.25">
      <c r="B23" s="8" t="s">
        <v>65</v>
      </c>
    </row>
    <row r="24" spans="2:6" ht="11.25">
      <c r="B24" s="8" t="s">
        <v>66</v>
      </c>
      <c r="E24" s="37"/>
      <c r="F24" s="37"/>
    </row>
    <row r="25" ht="11.25">
      <c r="B25" s="8" t="s">
        <v>67</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J30"/>
  <sheetViews>
    <sheetView showGridLines="0" zoomScalePageLayoutView="0" workbookViewId="0" topLeftCell="A1">
      <selection activeCell="A1" sqref="A1"/>
    </sheetView>
  </sheetViews>
  <sheetFormatPr defaultColWidth="11.421875" defaultRowHeight="12.75"/>
  <cols>
    <col min="1" max="1" width="3.7109375" style="1" customWidth="1"/>
    <col min="2" max="2" width="11.421875" style="1" customWidth="1"/>
    <col min="3" max="3" width="15.57421875" style="1" customWidth="1"/>
    <col min="4" max="4" width="12.8515625" style="1" customWidth="1"/>
    <col min="5" max="5" width="14.140625" style="1" customWidth="1"/>
    <col min="6" max="6" width="15.28125" style="1" customWidth="1"/>
    <col min="7" max="16384" width="11.421875" style="1" customWidth="1"/>
  </cols>
  <sheetData>
    <row r="1" ht="11.25">
      <c r="B1" s="8" t="s">
        <v>35</v>
      </c>
    </row>
    <row r="2" ht="11.25">
      <c r="B2" s="8"/>
    </row>
    <row r="3" spans="2:8" ht="57" customHeight="1">
      <c r="B3" s="9"/>
      <c r="C3" s="77" t="s">
        <v>61</v>
      </c>
      <c r="D3" s="41" t="s">
        <v>18</v>
      </c>
      <c r="E3" s="41" t="s">
        <v>22</v>
      </c>
      <c r="F3" s="41" t="s">
        <v>36</v>
      </c>
      <c r="H3" s="21"/>
    </row>
    <row r="4" spans="2:10" ht="11.25">
      <c r="B4" s="9">
        <v>1990</v>
      </c>
      <c r="C4" s="22">
        <v>625808</v>
      </c>
      <c r="D4" s="23">
        <v>533329</v>
      </c>
      <c r="E4" s="23"/>
      <c r="F4" s="23"/>
      <c r="H4" s="24"/>
      <c r="I4" s="24"/>
      <c r="J4" s="25"/>
    </row>
    <row r="5" spans="2:10" ht="11.25">
      <c r="B5" s="9">
        <v>1991</v>
      </c>
      <c r="C5" s="22">
        <v>610951</v>
      </c>
      <c r="D5" s="23">
        <v>522180</v>
      </c>
      <c r="E5" s="23"/>
      <c r="F5" s="23"/>
      <c r="H5" s="24"/>
      <c r="I5" s="24"/>
      <c r="J5" s="26"/>
    </row>
    <row r="6" spans="2:10" ht="11.25">
      <c r="B6" s="9">
        <v>1992</v>
      </c>
      <c r="C6" s="22">
        <v>611959</v>
      </c>
      <c r="D6" s="23">
        <v>533765</v>
      </c>
      <c r="E6" s="23"/>
      <c r="F6" s="23"/>
      <c r="H6" s="24"/>
      <c r="I6" s="24"/>
      <c r="J6" s="26"/>
    </row>
    <row r="7" spans="2:10" ht="11.25">
      <c r="B7" s="9">
        <v>1993</v>
      </c>
      <c r="C7" s="22">
        <v>584397</v>
      </c>
      <c r="D7" s="23">
        <v>513049</v>
      </c>
      <c r="E7" s="23"/>
      <c r="F7" s="23"/>
      <c r="H7" s="27"/>
      <c r="I7" s="24"/>
      <c r="J7" s="26"/>
    </row>
    <row r="8" spans="2:10" ht="11.25">
      <c r="B8" s="9">
        <v>1994</v>
      </c>
      <c r="C8" s="22">
        <v>592614</v>
      </c>
      <c r="D8" s="23">
        <v>503771</v>
      </c>
      <c r="E8" s="23"/>
      <c r="F8" s="23"/>
      <c r="H8" s="27"/>
      <c r="I8" s="24"/>
      <c r="J8" s="26"/>
    </row>
    <row r="9" spans="2:10" ht="11.25">
      <c r="B9" s="9">
        <v>1995</v>
      </c>
      <c r="C9" s="22">
        <v>569798</v>
      </c>
      <c r="D9" s="23">
        <v>472120</v>
      </c>
      <c r="E9" s="23"/>
      <c r="F9" s="23"/>
      <c r="H9" s="27"/>
      <c r="I9" s="24"/>
      <c r="J9" s="26"/>
    </row>
    <row r="10" spans="2:10" ht="11.25">
      <c r="B10" s="9">
        <v>1996</v>
      </c>
      <c r="C10" s="22">
        <v>570347</v>
      </c>
      <c r="D10" s="23">
        <v>485596</v>
      </c>
      <c r="E10" s="23"/>
      <c r="F10" s="23"/>
      <c r="H10" s="27"/>
      <c r="I10" s="24"/>
      <c r="J10" s="26"/>
    </row>
    <row r="11" spans="2:10" ht="11.25">
      <c r="B11" s="9">
        <v>1997</v>
      </c>
      <c r="C11" s="22">
        <v>559626</v>
      </c>
      <c r="D11" s="23">
        <v>474128</v>
      </c>
      <c r="E11" s="23"/>
      <c r="F11" s="23"/>
      <c r="H11" s="27"/>
      <c r="I11" s="24"/>
      <c r="J11" s="26"/>
    </row>
    <row r="12" spans="2:10" ht="11.25">
      <c r="B12" s="9">
        <v>1998</v>
      </c>
      <c r="C12" s="23">
        <v>556251</v>
      </c>
      <c r="D12" s="23">
        <v>474208</v>
      </c>
      <c r="E12" s="23"/>
      <c r="F12" s="23"/>
      <c r="H12" s="27"/>
      <c r="I12" s="24"/>
      <c r="J12" s="26"/>
    </row>
    <row r="13" spans="2:10" ht="11.25">
      <c r="B13" s="9">
        <v>1999</v>
      </c>
      <c r="C13" s="23">
        <v>560468</v>
      </c>
      <c r="D13" s="23">
        <v>479464</v>
      </c>
      <c r="E13" s="23"/>
      <c r="F13" s="23"/>
      <c r="H13" s="27"/>
      <c r="I13" s="24"/>
      <c r="J13" s="26"/>
    </row>
    <row r="14" spans="2:10" ht="11.25">
      <c r="B14" s="9">
        <v>2000</v>
      </c>
      <c r="C14" s="23">
        <v>526579</v>
      </c>
      <c r="D14" s="23">
        <v>448750</v>
      </c>
      <c r="E14" s="23"/>
      <c r="F14" s="23"/>
      <c r="H14" s="27"/>
      <c r="I14" s="24"/>
      <c r="J14" s="26"/>
    </row>
    <row r="15" spans="2:10" ht="11.25">
      <c r="B15" s="9">
        <v>2001</v>
      </c>
      <c r="C15" s="23">
        <v>501525</v>
      </c>
      <c r="D15" s="23">
        <v>450592</v>
      </c>
      <c r="E15" s="23"/>
      <c r="F15" s="23"/>
      <c r="H15" s="27"/>
      <c r="I15" s="24"/>
      <c r="J15" s="26"/>
    </row>
    <row r="16" spans="2:10" ht="11.25">
      <c r="B16" s="9">
        <v>2002</v>
      </c>
      <c r="C16" s="23">
        <v>555219</v>
      </c>
      <c r="D16" s="23">
        <v>456671</v>
      </c>
      <c r="E16" s="23"/>
      <c r="F16" s="23"/>
      <c r="H16" s="27"/>
      <c r="I16" s="24"/>
      <c r="J16" s="26"/>
    </row>
    <row r="17" spans="2:10" ht="11.25">
      <c r="B17" s="9">
        <v>2003</v>
      </c>
      <c r="C17" s="23">
        <v>590513</v>
      </c>
      <c r="D17" s="23">
        <v>470025</v>
      </c>
      <c r="E17" s="23"/>
      <c r="F17" s="23"/>
      <c r="H17" s="27"/>
      <c r="I17" s="24"/>
      <c r="J17" s="26"/>
    </row>
    <row r="18" spans="2:10" ht="11.25">
      <c r="B18" s="9">
        <v>2004</v>
      </c>
      <c r="C18" s="23">
        <v>603672</v>
      </c>
      <c r="D18" s="23">
        <v>675335</v>
      </c>
      <c r="E18" s="23">
        <v>696000</v>
      </c>
      <c r="F18" s="23"/>
      <c r="H18" s="27"/>
      <c r="I18" s="24"/>
      <c r="J18" s="26"/>
    </row>
    <row r="19" spans="2:10" ht="11.25">
      <c r="B19" s="9">
        <v>2005</v>
      </c>
      <c r="C19" s="23">
        <v>610308</v>
      </c>
      <c r="D19" s="23">
        <v>611006</v>
      </c>
      <c r="E19" s="23">
        <v>673000</v>
      </c>
      <c r="F19" s="68">
        <v>299000</v>
      </c>
      <c r="H19" s="27"/>
      <c r="I19" s="24"/>
      <c r="J19" s="26"/>
    </row>
    <row r="20" spans="2:10" ht="11.25">
      <c r="B20" s="9">
        <v>2006</v>
      </c>
      <c r="C20" s="23">
        <v>799513</v>
      </c>
      <c r="D20" s="23">
        <v>681871</v>
      </c>
      <c r="E20" s="23">
        <v>763000</v>
      </c>
      <c r="F20" s="68">
        <v>380000</v>
      </c>
      <c r="H20" s="27"/>
      <c r="I20" s="24"/>
      <c r="J20" s="26"/>
    </row>
    <row r="21" spans="2:10" ht="11.25">
      <c r="B21" s="9">
        <v>2007</v>
      </c>
      <c r="C21" s="23">
        <v>837177</v>
      </c>
      <c r="D21" s="23">
        <v>722045</v>
      </c>
      <c r="E21" s="23">
        <v>796000</v>
      </c>
      <c r="F21" s="68">
        <v>380000</v>
      </c>
      <c r="H21" s="27"/>
      <c r="I21" s="24"/>
      <c r="J21" s="26"/>
    </row>
    <row r="22" spans="2:10" ht="11.25">
      <c r="B22" s="9">
        <v>2008</v>
      </c>
      <c r="C22" s="23">
        <v>847248</v>
      </c>
      <c r="D22" s="23">
        <v>695601</v>
      </c>
      <c r="E22" s="23">
        <v>808153.0926483667</v>
      </c>
      <c r="F22" s="68">
        <v>398000</v>
      </c>
      <c r="H22" s="27"/>
      <c r="I22" s="24"/>
      <c r="J22" s="26"/>
    </row>
    <row r="23" spans="2:10" ht="11.25">
      <c r="B23" s="9">
        <v>2009</v>
      </c>
      <c r="C23" s="23">
        <v>843358</v>
      </c>
      <c r="D23" s="23">
        <v>649635</v>
      </c>
      <c r="E23" s="23">
        <v>698506.8330960533</v>
      </c>
      <c r="F23" s="68">
        <v>322000</v>
      </c>
      <c r="H23" s="27"/>
      <c r="I23" s="24"/>
      <c r="J23" s="26"/>
    </row>
    <row r="24" spans="2:10" ht="11.25">
      <c r="B24" s="9">
        <v>2010</v>
      </c>
      <c r="C24" s="23">
        <v>835300</v>
      </c>
      <c r="D24" s="23">
        <v>659273</v>
      </c>
      <c r="E24" s="23">
        <v>740592.4135312898</v>
      </c>
      <c r="F24" s="52">
        <v>340000</v>
      </c>
      <c r="H24" s="27"/>
      <c r="I24" s="24"/>
      <c r="J24" s="26"/>
    </row>
    <row r="25" spans="2:10" ht="11.25">
      <c r="B25" s="9">
        <v>2011</v>
      </c>
      <c r="C25" s="69">
        <v>811829</v>
      </c>
      <c r="D25" s="23">
        <v>553115</v>
      </c>
      <c r="E25" s="23">
        <v>639466.6320885757</v>
      </c>
      <c r="F25" s="52">
        <f>15291000-15080000</f>
        <v>211000</v>
      </c>
      <c r="H25" s="27"/>
      <c r="I25" s="24"/>
      <c r="J25" s="26"/>
    </row>
    <row r="26" spans="2:10" ht="11.25">
      <c r="B26" s="11"/>
      <c r="C26" s="30"/>
      <c r="D26" s="31"/>
      <c r="E26" s="31"/>
      <c r="F26" s="29"/>
      <c r="H26" s="27"/>
      <c r="I26" s="24"/>
      <c r="J26" s="26"/>
    </row>
    <row r="27" spans="2:10" ht="43.5" customHeight="1">
      <c r="B27" s="2" t="s">
        <v>62</v>
      </c>
      <c r="C27" s="3"/>
      <c r="D27" s="3"/>
      <c r="E27" s="3"/>
      <c r="F27" s="3"/>
      <c r="G27" s="3"/>
      <c r="H27" s="3"/>
      <c r="I27" s="3"/>
      <c r="J27" s="3"/>
    </row>
    <row r="28" spans="2:10" ht="34.5" customHeight="1">
      <c r="B28" s="2" t="s">
        <v>63</v>
      </c>
      <c r="C28" s="3"/>
      <c r="D28" s="3"/>
      <c r="E28" s="3"/>
      <c r="F28" s="3"/>
      <c r="G28" s="3"/>
      <c r="H28" s="3"/>
      <c r="I28" s="3"/>
      <c r="J28" s="3"/>
    </row>
    <row r="29" spans="2:5" ht="15.75" customHeight="1">
      <c r="B29" s="8" t="s">
        <v>64</v>
      </c>
      <c r="E29" s="21"/>
    </row>
    <row r="30" ht="11.25">
      <c r="E30" s="21"/>
    </row>
  </sheetData>
  <sheetProtection/>
  <mergeCells count="2">
    <mergeCell ref="B27:J27"/>
    <mergeCell ref="B28:J28"/>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J85"/>
  <sheetViews>
    <sheetView showGridLines="0" zoomScalePageLayoutView="0" workbookViewId="0" topLeftCell="A1">
      <selection activeCell="A1" sqref="A1"/>
    </sheetView>
  </sheetViews>
  <sheetFormatPr defaultColWidth="11.421875" defaultRowHeight="12.75"/>
  <cols>
    <col min="1" max="1" width="3.7109375" style="1" customWidth="1"/>
    <col min="2" max="2" width="11.421875" style="1" customWidth="1"/>
    <col min="3" max="3" width="15.28125" style="1" customWidth="1"/>
    <col min="4" max="4" width="11.421875" style="1" customWidth="1"/>
    <col min="5" max="5" width="17.140625" style="1" customWidth="1"/>
    <col min="6" max="16384" width="11.421875" style="1" customWidth="1"/>
  </cols>
  <sheetData>
    <row r="1" ht="11.25">
      <c r="B1" s="8" t="s">
        <v>37</v>
      </c>
    </row>
    <row r="2" ht="11.25">
      <c r="B2" s="8"/>
    </row>
    <row r="3" ht="11.25">
      <c r="F3" s="1" t="s">
        <v>56</v>
      </c>
    </row>
    <row r="5" spans="2:9" ht="64.5" customHeight="1">
      <c r="B5" s="75"/>
      <c r="C5" s="75"/>
      <c r="D5" s="41" t="s">
        <v>27</v>
      </c>
      <c r="E5" s="41" t="s">
        <v>30</v>
      </c>
      <c r="F5" s="41" t="s">
        <v>29</v>
      </c>
      <c r="G5" s="41" t="s">
        <v>28</v>
      </c>
      <c r="H5" s="10"/>
      <c r="I5" s="12"/>
    </row>
    <row r="6" spans="2:9" ht="11.25">
      <c r="B6" s="13" t="s">
        <v>13</v>
      </c>
      <c r="C6" s="70">
        <v>2004</v>
      </c>
      <c r="D6" s="70">
        <v>1444.190223752557</v>
      </c>
      <c r="E6" s="70">
        <v>1568.8652699312474</v>
      </c>
      <c r="F6" s="70">
        <v>1499.554227975962</v>
      </c>
      <c r="G6" s="70">
        <v>1530.1610858285171</v>
      </c>
      <c r="I6" s="12"/>
    </row>
    <row r="7" spans="2:9" ht="11.25">
      <c r="B7" s="15"/>
      <c r="C7" s="70">
        <v>2005</v>
      </c>
      <c r="D7" s="70">
        <v>1442.7354185709776</v>
      </c>
      <c r="E7" s="70">
        <v>1571.39996167291</v>
      </c>
      <c r="F7" s="70">
        <v>1514.1336969753174</v>
      </c>
      <c r="G7" s="70">
        <v>1549.217007285691</v>
      </c>
      <c r="I7" s="12"/>
    </row>
    <row r="8" spans="2:9" ht="11.25">
      <c r="B8" s="15"/>
      <c r="C8" s="70">
        <v>2006</v>
      </c>
      <c r="D8" s="70">
        <v>1493.4572949585342</v>
      </c>
      <c r="E8" s="70">
        <v>1618.983138437451</v>
      </c>
      <c r="F8" s="70">
        <v>1532.4470971403548</v>
      </c>
      <c r="G8" s="70">
        <v>1545.084384296572</v>
      </c>
      <c r="I8" s="12"/>
    </row>
    <row r="9" spans="2:9" ht="11.25">
      <c r="B9" s="15"/>
      <c r="C9" s="70">
        <v>2007</v>
      </c>
      <c r="D9" s="70">
        <v>1521.8891483435223</v>
      </c>
      <c r="E9" s="70">
        <v>1651.7224763133008</v>
      </c>
      <c r="F9" s="70">
        <v>1547.4579637791223</v>
      </c>
      <c r="G9" s="70">
        <v>1583.7692525373427</v>
      </c>
      <c r="I9" s="12"/>
    </row>
    <row r="10" spans="2:9" ht="11.25">
      <c r="B10" s="15"/>
      <c r="C10" s="70">
        <v>2008</v>
      </c>
      <c r="D10" s="70">
        <v>1530.3292952183408</v>
      </c>
      <c r="E10" s="70">
        <v>1710.8075901709517</v>
      </c>
      <c r="F10" s="70">
        <v>1561.030751695818</v>
      </c>
      <c r="G10" s="70">
        <v>1622.569325487727</v>
      </c>
      <c r="I10" s="12"/>
    </row>
    <row r="11" spans="2:9" ht="11.25">
      <c r="B11" s="15"/>
      <c r="C11" s="70">
        <v>2009</v>
      </c>
      <c r="D11" s="70">
        <v>1506.446316442095</v>
      </c>
      <c r="E11" s="70">
        <v>1668.1819571329997</v>
      </c>
      <c r="F11" s="70">
        <v>1570.306557795417</v>
      </c>
      <c r="G11" s="70">
        <v>1655.3797167975767</v>
      </c>
      <c r="I11" s="12"/>
    </row>
    <row r="12" spans="2:9" ht="11.25">
      <c r="B12" s="15"/>
      <c r="C12" s="70">
        <v>2010</v>
      </c>
      <c r="D12" s="70">
        <v>1525.242291</v>
      </c>
      <c r="E12" s="70">
        <v>1703.8652199999997</v>
      </c>
      <c r="F12" s="70">
        <v>1584.3081619999998</v>
      </c>
      <c r="G12" s="70">
        <v>1652.4098829999998</v>
      </c>
      <c r="I12" s="12"/>
    </row>
    <row r="13" spans="2:9" ht="11.25">
      <c r="B13" s="71"/>
      <c r="C13" s="72">
        <v>2011</v>
      </c>
      <c r="D13" s="73">
        <v>1494</v>
      </c>
      <c r="E13" s="73">
        <v>1658</v>
      </c>
      <c r="F13" s="73">
        <v>1603</v>
      </c>
      <c r="G13" s="73">
        <v>1704.1980201863578</v>
      </c>
      <c r="I13" s="12"/>
    </row>
    <row r="14" spans="2:9" ht="11.25">
      <c r="B14" s="13" t="s">
        <v>14</v>
      </c>
      <c r="C14" s="72">
        <v>2004</v>
      </c>
      <c r="D14" s="70">
        <v>941.035328183138</v>
      </c>
      <c r="E14" s="70">
        <v>987.2912704897859</v>
      </c>
      <c r="F14" s="70">
        <v>818.2714737301472</v>
      </c>
      <c r="G14" s="70">
        <v>879.2141499269409</v>
      </c>
      <c r="I14" s="12"/>
    </row>
    <row r="15" spans="2:9" ht="11.25">
      <c r="B15" s="15"/>
      <c r="C15" s="72">
        <v>2005</v>
      </c>
      <c r="D15" s="70">
        <v>961.5193082190627</v>
      </c>
      <c r="E15" s="70">
        <v>1012.0165622746954</v>
      </c>
      <c r="F15" s="70">
        <v>831.1023292321389</v>
      </c>
      <c r="G15" s="70">
        <v>906.6904217833501</v>
      </c>
      <c r="I15" s="12"/>
    </row>
    <row r="16" spans="2:9" ht="11.25">
      <c r="B16" s="15"/>
      <c r="C16" s="72">
        <v>2006</v>
      </c>
      <c r="D16" s="70">
        <v>1007.8522358853281</v>
      </c>
      <c r="E16" s="70">
        <v>1056.171038919563</v>
      </c>
      <c r="F16" s="70">
        <v>851.1848313868138</v>
      </c>
      <c r="G16" s="70">
        <v>926.4614421517747</v>
      </c>
      <c r="I16" s="12"/>
    </row>
    <row r="17" spans="2:9" ht="11.25">
      <c r="B17" s="15"/>
      <c r="C17" s="72">
        <v>2007</v>
      </c>
      <c r="D17" s="70">
        <v>1031.0279959262023</v>
      </c>
      <c r="E17" s="70">
        <v>1081.8187931215398</v>
      </c>
      <c r="F17" s="70">
        <v>870.0189977063418</v>
      </c>
      <c r="G17" s="70">
        <v>961.3802760080791</v>
      </c>
      <c r="I17" s="12"/>
    </row>
    <row r="18" spans="2:9" ht="11.25">
      <c r="B18" s="15"/>
      <c r="C18" s="72">
        <v>2008</v>
      </c>
      <c r="D18" s="70">
        <v>1027.160427416586</v>
      </c>
      <c r="E18" s="70">
        <v>1104.5750846155468</v>
      </c>
      <c r="F18" s="70">
        <v>892.0465774620968</v>
      </c>
      <c r="G18" s="70">
        <v>1004.1947444686404</v>
      </c>
      <c r="I18" s="12"/>
    </row>
    <row r="19" spans="2:9" ht="11.25">
      <c r="B19" s="15"/>
      <c r="C19" s="72">
        <v>2009</v>
      </c>
      <c r="D19" s="70">
        <v>982.8353020775788</v>
      </c>
      <c r="E19" s="70">
        <v>1051.5530594819998</v>
      </c>
      <c r="F19" s="70">
        <v>903.5023704483032</v>
      </c>
      <c r="G19" s="70">
        <v>1028.4614704703856</v>
      </c>
      <c r="I19" s="12"/>
    </row>
    <row r="20" spans="2:9" ht="11.25">
      <c r="B20" s="15"/>
      <c r="C20" s="72">
        <v>2010</v>
      </c>
      <c r="D20" s="70">
        <v>1001.1347092999999</v>
      </c>
      <c r="E20" s="70">
        <v>1072.410413</v>
      </c>
      <c r="F20" s="70">
        <v>917.9384222</v>
      </c>
      <c r="G20" s="70">
        <v>1028.6268699999998</v>
      </c>
      <c r="H20" s="16"/>
      <c r="I20" s="12"/>
    </row>
    <row r="21" spans="2:9" ht="11.25">
      <c r="B21" s="71"/>
      <c r="C21" s="72">
        <v>2011</v>
      </c>
      <c r="D21" s="73">
        <v>1010</v>
      </c>
      <c r="E21" s="73">
        <v>1081</v>
      </c>
      <c r="F21" s="73">
        <v>932</v>
      </c>
      <c r="G21" s="73">
        <v>1085.9945585128917</v>
      </c>
      <c r="H21" s="16"/>
      <c r="I21" s="12"/>
    </row>
    <row r="22" spans="2:9" ht="11.25">
      <c r="B22" s="13" t="s">
        <v>15</v>
      </c>
      <c r="C22" s="72">
        <v>2004</v>
      </c>
      <c r="D22" s="70">
        <v>1223.9595098451603</v>
      </c>
      <c r="E22" s="70">
        <v>1311.040863760375</v>
      </c>
      <c r="F22" s="70">
        <v>1153.6081215042618</v>
      </c>
      <c r="G22" s="70">
        <v>1215.9124286837216</v>
      </c>
      <c r="H22" s="16"/>
      <c r="I22" s="12"/>
    </row>
    <row r="23" spans="2:9" ht="11.25">
      <c r="B23" s="15"/>
      <c r="C23" s="72">
        <v>2005</v>
      </c>
      <c r="D23" s="70">
        <v>1220.2502435558233</v>
      </c>
      <c r="E23" s="70">
        <v>1310.6083472023822</v>
      </c>
      <c r="F23" s="70">
        <v>1167.5104575537905</v>
      </c>
      <c r="G23" s="70">
        <v>1237.6782287933445</v>
      </c>
      <c r="H23" s="16"/>
      <c r="I23" s="12"/>
    </row>
    <row r="24" spans="2:9" ht="11.25">
      <c r="B24" s="15"/>
      <c r="C24" s="72">
        <v>2006</v>
      </c>
      <c r="D24" s="70">
        <v>1263.2196009849408</v>
      </c>
      <c r="E24" s="70">
        <v>1350.4788943437009</v>
      </c>
      <c r="F24" s="70">
        <v>1186.87820683257</v>
      </c>
      <c r="G24" s="70">
        <v>1249.4352696486887</v>
      </c>
      <c r="H24" s="16"/>
      <c r="I24" s="12"/>
    </row>
    <row r="25" spans="2:9" ht="11.25">
      <c r="B25" s="15"/>
      <c r="C25" s="72">
        <v>2007</v>
      </c>
      <c r="D25" s="70">
        <v>1284.3569141485948</v>
      </c>
      <c r="E25" s="70">
        <v>1374.6731256671699</v>
      </c>
      <c r="F25" s="70">
        <v>1203.21425125009</v>
      </c>
      <c r="G25" s="70">
        <v>1284.5614076985155</v>
      </c>
      <c r="I25" s="12"/>
    </row>
    <row r="26" spans="2:9" ht="11.25">
      <c r="B26" s="15"/>
      <c r="C26" s="72">
        <v>2008</v>
      </c>
      <c r="D26" s="70">
        <v>1283.4579727632083</v>
      </c>
      <c r="E26" s="70">
        <v>1412.1949081571954</v>
      </c>
      <c r="F26" s="70">
        <v>1221.3493290040115</v>
      </c>
      <c r="G26" s="70">
        <v>1324.4097186989368</v>
      </c>
      <c r="I26" s="12"/>
    </row>
    <row r="27" spans="2:9" ht="11.25">
      <c r="B27" s="15"/>
      <c r="C27" s="72">
        <v>2009</v>
      </c>
      <c r="D27" s="70">
        <v>1231.421429071292</v>
      </c>
      <c r="E27" s="70">
        <v>1344.2998072339997</v>
      </c>
      <c r="F27" s="70">
        <v>1229.7107839046291</v>
      </c>
      <c r="G27" s="70">
        <v>1349.5304371164614</v>
      </c>
      <c r="I27" s="12"/>
    </row>
    <row r="28" spans="2:9" ht="11.25">
      <c r="B28" s="15"/>
      <c r="C28" s="72">
        <v>2010</v>
      </c>
      <c r="D28" s="70">
        <v>1251.077245</v>
      </c>
      <c r="E28" s="70">
        <v>1373.546195</v>
      </c>
      <c r="F28" s="70">
        <v>1241.9913659999997</v>
      </c>
      <c r="G28" s="70">
        <v>1346.0976309999999</v>
      </c>
      <c r="I28" s="12"/>
    </row>
    <row r="29" spans="2:9" ht="11.25">
      <c r="B29" s="17"/>
      <c r="C29" s="72">
        <v>2011</v>
      </c>
      <c r="D29" s="73">
        <v>1233</v>
      </c>
      <c r="E29" s="74">
        <v>1346</v>
      </c>
      <c r="F29" s="73">
        <v>1256</v>
      </c>
      <c r="G29" s="74">
        <v>1397.8098314962176</v>
      </c>
      <c r="I29" s="12"/>
    </row>
    <row r="30" spans="2:9" ht="11.25">
      <c r="B30" s="18"/>
      <c r="C30" s="14"/>
      <c r="D30" s="14"/>
      <c r="E30" s="14"/>
      <c r="F30" s="14"/>
      <c r="G30" s="14"/>
      <c r="I30" s="12"/>
    </row>
    <row r="31" spans="2:10" ht="33.75" customHeight="1">
      <c r="B31" s="19" t="s">
        <v>48</v>
      </c>
      <c r="C31" s="3"/>
      <c r="D31" s="3"/>
      <c r="E31" s="3"/>
      <c r="F31" s="3"/>
      <c r="G31" s="3"/>
      <c r="H31" s="3"/>
      <c r="I31" s="3"/>
      <c r="J31" s="3"/>
    </row>
    <row r="32" spans="2:10" ht="42" customHeight="1">
      <c r="B32" s="2" t="s">
        <v>57</v>
      </c>
      <c r="C32" s="3"/>
      <c r="D32" s="3"/>
      <c r="E32" s="3"/>
      <c r="F32" s="3"/>
      <c r="G32" s="3"/>
      <c r="H32" s="3"/>
      <c r="I32" s="3"/>
      <c r="J32" s="3"/>
    </row>
    <row r="33" spans="2:10" ht="36" customHeight="1">
      <c r="B33" s="2" t="s">
        <v>58</v>
      </c>
      <c r="C33" s="3"/>
      <c r="D33" s="3"/>
      <c r="E33" s="3"/>
      <c r="F33" s="3"/>
      <c r="G33" s="3"/>
      <c r="H33" s="3"/>
      <c r="I33" s="3"/>
      <c r="J33" s="3"/>
    </row>
    <row r="34" ht="11.25">
      <c r="B34" s="8" t="s">
        <v>59</v>
      </c>
    </row>
    <row r="35" ht="11.25">
      <c r="B35" s="8" t="s">
        <v>60</v>
      </c>
    </row>
    <row r="36" ht="11.25">
      <c r="B36" s="8"/>
    </row>
    <row r="63" spans="3:8" ht="11.25">
      <c r="C63" s="12"/>
      <c r="D63" s="12"/>
      <c r="E63" s="12"/>
      <c r="F63" s="12"/>
      <c r="G63" s="12"/>
      <c r="H63" s="12"/>
    </row>
    <row r="64" spans="3:8" ht="11.25">
      <c r="C64" s="12"/>
      <c r="D64" s="12"/>
      <c r="E64" s="12"/>
      <c r="F64" s="12"/>
      <c r="G64" s="12"/>
      <c r="H64" s="12"/>
    </row>
    <row r="65" spans="3:8" ht="11.25">
      <c r="C65" s="12"/>
      <c r="D65" s="11"/>
      <c r="E65" s="11"/>
      <c r="F65" s="11"/>
      <c r="G65" s="11"/>
      <c r="H65" s="11"/>
    </row>
    <row r="66" spans="3:8" ht="11.25">
      <c r="C66" s="12"/>
      <c r="D66" s="12"/>
      <c r="E66" s="12"/>
      <c r="F66" s="12"/>
      <c r="G66" s="12"/>
      <c r="H66" s="12"/>
    </row>
    <row r="67" spans="3:8" ht="11.25">
      <c r="C67" s="12"/>
      <c r="D67" s="20"/>
      <c r="E67" s="20"/>
      <c r="F67" s="20"/>
      <c r="G67" s="20"/>
      <c r="H67" s="20"/>
    </row>
    <row r="68" spans="3:8" ht="11.25">
      <c r="C68" s="12"/>
      <c r="D68" s="20"/>
      <c r="E68" s="20"/>
      <c r="F68" s="20"/>
      <c r="G68" s="20"/>
      <c r="H68" s="20"/>
    </row>
    <row r="69" spans="3:8" ht="11.25">
      <c r="C69" s="12"/>
      <c r="D69" s="20"/>
      <c r="E69" s="20"/>
      <c r="F69" s="20"/>
      <c r="G69" s="20"/>
      <c r="H69" s="20"/>
    </row>
    <row r="70" spans="3:8" ht="11.25">
      <c r="C70" s="12"/>
      <c r="D70" s="20"/>
      <c r="E70" s="20"/>
      <c r="F70" s="20"/>
      <c r="G70" s="20"/>
      <c r="H70" s="20"/>
    </row>
    <row r="71" spans="3:8" ht="11.25">
      <c r="C71" s="12"/>
      <c r="D71" s="20"/>
      <c r="E71" s="20"/>
      <c r="F71" s="20"/>
      <c r="G71" s="20"/>
      <c r="H71" s="20"/>
    </row>
    <row r="72" spans="3:8" ht="11.25">
      <c r="C72" s="12"/>
      <c r="D72" s="20"/>
      <c r="E72" s="20"/>
      <c r="F72" s="20"/>
      <c r="G72" s="20"/>
      <c r="H72" s="20"/>
    </row>
    <row r="73" spans="3:8" ht="11.25">
      <c r="C73" s="12"/>
      <c r="D73" s="20"/>
      <c r="E73" s="20"/>
      <c r="F73" s="20"/>
      <c r="G73" s="20"/>
      <c r="H73" s="20"/>
    </row>
    <row r="74" spans="3:8" ht="11.25">
      <c r="C74" s="12"/>
      <c r="D74" s="20"/>
      <c r="E74" s="20"/>
      <c r="F74" s="20"/>
      <c r="G74" s="20"/>
      <c r="H74" s="20"/>
    </row>
    <row r="75" spans="3:8" ht="11.25">
      <c r="C75" s="12"/>
      <c r="D75" s="20"/>
      <c r="E75" s="20"/>
      <c r="F75" s="20"/>
      <c r="G75" s="20"/>
      <c r="H75" s="20"/>
    </row>
    <row r="76" spans="3:8" ht="11.25">
      <c r="C76" s="12"/>
      <c r="D76" s="20"/>
      <c r="E76" s="20"/>
      <c r="F76" s="20"/>
      <c r="G76" s="20"/>
      <c r="H76" s="20"/>
    </row>
    <row r="77" spans="4:8" ht="11.25">
      <c r="D77" s="16"/>
      <c r="E77" s="16"/>
      <c r="F77" s="16"/>
      <c r="G77" s="16"/>
      <c r="H77" s="16"/>
    </row>
    <row r="78" spans="4:8" ht="11.25">
      <c r="D78" s="16"/>
      <c r="E78" s="16"/>
      <c r="F78" s="16"/>
      <c r="G78" s="16"/>
      <c r="H78" s="16"/>
    </row>
    <row r="79" spans="4:8" ht="11.25">
      <c r="D79" s="16"/>
      <c r="E79" s="16"/>
      <c r="F79" s="16"/>
      <c r="G79" s="16"/>
      <c r="H79" s="16"/>
    </row>
    <row r="80" spans="4:8" ht="11.25">
      <c r="D80" s="16"/>
      <c r="E80" s="16"/>
      <c r="F80" s="16"/>
      <c r="G80" s="16"/>
      <c r="H80" s="16"/>
    </row>
    <row r="81" spans="4:8" ht="11.25">
      <c r="D81" s="16"/>
      <c r="E81" s="16"/>
      <c r="F81" s="16"/>
      <c r="G81" s="16"/>
      <c r="H81" s="16"/>
    </row>
    <row r="82" spans="4:8" ht="11.25">
      <c r="D82" s="16"/>
      <c r="E82" s="16"/>
      <c r="F82" s="16"/>
      <c r="G82" s="16"/>
      <c r="H82" s="16"/>
    </row>
    <row r="83" spans="4:8" ht="11.25">
      <c r="D83" s="16"/>
      <c r="E83" s="16"/>
      <c r="F83" s="16"/>
      <c r="G83" s="16"/>
      <c r="H83" s="16"/>
    </row>
    <row r="84" spans="4:8" ht="11.25">
      <c r="D84" s="16"/>
      <c r="E84" s="16"/>
      <c r="F84" s="16"/>
      <c r="G84" s="16"/>
      <c r="H84" s="16"/>
    </row>
    <row r="85" spans="4:8" ht="11.25">
      <c r="D85" s="16"/>
      <c r="E85" s="16"/>
      <c r="F85" s="16"/>
      <c r="G85" s="16"/>
      <c r="H85" s="16"/>
    </row>
  </sheetData>
  <sheetProtection/>
  <mergeCells count="6">
    <mergeCell ref="B32:J32"/>
    <mergeCell ref="B33:J33"/>
    <mergeCell ref="B6:B12"/>
    <mergeCell ref="B14:B20"/>
    <mergeCell ref="B22:B29"/>
    <mergeCell ref="B31:J31"/>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B1:J8"/>
  <sheetViews>
    <sheetView showGridLines="0" zoomScalePageLayoutView="0" workbookViewId="0" topLeftCell="A1">
      <selection activeCell="A1" sqref="A1"/>
    </sheetView>
  </sheetViews>
  <sheetFormatPr defaultColWidth="11.421875" defaultRowHeight="12.75"/>
  <cols>
    <col min="1" max="1" width="3.7109375" style="1" customWidth="1"/>
    <col min="2" max="2" width="10.8515625" style="1" customWidth="1"/>
    <col min="3" max="3" width="8.00390625" style="1" customWidth="1"/>
    <col min="4" max="4" width="7.8515625" style="1" customWidth="1"/>
    <col min="5" max="5" width="7.421875" style="1" customWidth="1"/>
    <col min="6" max="6" width="7.7109375" style="1" customWidth="1"/>
    <col min="7" max="7" width="7.00390625" style="1" customWidth="1"/>
    <col min="8" max="9" width="7.421875" style="1" customWidth="1"/>
    <col min="10" max="16384" width="11.421875" style="1" customWidth="1"/>
  </cols>
  <sheetData>
    <row r="1" ht="11.25">
      <c r="B1" s="8" t="s">
        <v>77</v>
      </c>
    </row>
    <row r="2" spans="2:9" ht="14.25" customHeight="1">
      <c r="B2" s="2"/>
      <c r="C2" s="3"/>
      <c r="D2" s="3"/>
      <c r="E2" s="3"/>
      <c r="F2" s="3"/>
      <c r="G2" s="3"/>
      <c r="H2" s="3"/>
      <c r="I2" s="3"/>
    </row>
    <row r="4" spans="2:10" ht="11.25">
      <c r="B4" s="4"/>
      <c r="C4" s="5">
        <v>2004</v>
      </c>
      <c r="D4" s="5">
        <v>2005</v>
      </c>
      <c r="E4" s="5">
        <v>2006</v>
      </c>
      <c r="F4" s="5">
        <v>2007</v>
      </c>
      <c r="G4" s="5">
        <v>2008</v>
      </c>
      <c r="H4" s="5">
        <v>2009</v>
      </c>
      <c r="I4" s="5">
        <v>2010</v>
      </c>
      <c r="J4" s="5">
        <v>2011</v>
      </c>
    </row>
    <row r="5" spans="2:10" ht="11.25">
      <c r="B5" s="4" t="s">
        <v>17</v>
      </c>
      <c r="C5" s="6">
        <v>0.036760341352489116</v>
      </c>
      <c r="D5" s="6">
        <v>0.041761544941712726</v>
      </c>
      <c r="E5" s="6">
        <v>0.04547552325465051</v>
      </c>
      <c r="F5" s="6">
        <v>0.047331041848244396</v>
      </c>
      <c r="G5" s="6">
        <v>0.05117442744532943</v>
      </c>
      <c r="H5" s="6">
        <v>0.05248176922536</v>
      </c>
      <c r="I5" s="6">
        <v>0.04289648868961474</v>
      </c>
      <c r="J5" s="6">
        <v>0.040119943464870876</v>
      </c>
    </row>
    <row r="6" spans="2:10" ht="11.25">
      <c r="B6" s="4" t="s">
        <v>16</v>
      </c>
      <c r="C6" s="6">
        <v>0.01779783949460125</v>
      </c>
      <c r="D6" s="6">
        <v>0.019589886355326908</v>
      </c>
      <c r="E6" s="6">
        <v>0.021140341194806726</v>
      </c>
      <c r="F6" s="6">
        <v>0.019458589748367623</v>
      </c>
      <c r="G6" s="6">
        <v>0.022698564705943405</v>
      </c>
      <c r="H6" s="6">
        <v>0.023422509909305746</v>
      </c>
      <c r="I6" s="6">
        <v>0.023226765569447538</v>
      </c>
      <c r="J6" s="6">
        <v>0.022671087816507264</v>
      </c>
    </row>
    <row r="7" spans="3:7" ht="11.25">
      <c r="C7" s="7"/>
      <c r="D7" s="7"/>
      <c r="E7" s="7"/>
      <c r="F7" s="7"/>
      <c r="G7" s="7"/>
    </row>
    <row r="8" ht="11.25">
      <c r="B8" s="1" t="s">
        <v>55</v>
      </c>
    </row>
  </sheetData>
  <sheetProtection/>
  <mergeCells count="1">
    <mergeCell ref="B2:I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tbetty</cp:lastModifiedBy>
  <cp:lastPrinted>2013-02-27T14:18:23Z</cp:lastPrinted>
  <dcterms:created xsi:type="dcterms:W3CDTF">2010-01-04T15:33:38Z</dcterms:created>
  <dcterms:modified xsi:type="dcterms:W3CDTF">2013-04-24T11:40:36Z</dcterms:modified>
  <cp:category/>
  <cp:version/>
  <cp:contentType/>
  <cp:contentStatus/>
</cp:coreProperties>
</file>