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0" yWindow="65491" windowWidth="15345" windowHeight="4545" activeTab="0"/>
  </bookViews>
  <sheets>
    <sheet name="06-T1" sheetId="1" r:id="rId1"/>
    <sheet name="06-T2" sheetId="2" r:id="rId2"/>
    <sheet name="06-T3" sheetId="3" r:id="rId3"/>
    <sheet name="06-T4" sheetId="4" r:id="rId4"/>
    <sheet name="06-G1" sheetId="5" r:id="rId5"/>
    <sheet name="06-G2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55">'[1]Macro1'!$B$29:$C$29</definedName>
    <definedName name="_55_F">'[4]Macro1'!$B$159:$C$159</definedName>
    <definedName name="_55_H">'[4]Macro1'!$B$94:$C$94</definedName>
    <definedName name="_56">'[3]Macro1'!#REF!</definedName>
    <definedName name="_56_59">'[3]Macro1'!#REF!</definedName>
    <definedName name="_56_a_59">'[1]Macro1'!$B$31:$C$31</definedName>
    <definedName name="_56_a_59_F">'[4]Macro1'!$B$161:$C$161</definedName>
    <definedName name="_56_a_59_H">'[4]Macro1'!$B$96:$C$96</definedName>
    <definedName name="_57">'[3]Macro1'!#REF!</definedName>
    <definedName name="_58">'[3]Macro1'!#REF!</definedName>
    <definedName name="_59">'[3]Macro1'!#REF!</definedName>
    <definedName name="_60">'[1]Macro1'!$B$34:$C$34</definedName>
    <definedName name="_60_F">'[4]Macro1'!$B$164:$C$164</definedName>
    <definedName name="_60_H">'[4]Macro1'!$B$99:$C$99</definedName>
    <definedName name="_61">'[3]Macro1'!#REF!</definedName>
    <definedName name="_61_64">'[3]Macro1'!#REF!</definedName>
    <definedName name="_61_a_64">'[1]Macro1'!$B$36:$C$36</definedName>
    <definedName name="_61_a_64_F">'[4]Macro1'!$B$166:$C$166</definedName>
    <definedName name="_61_a_64_H">'[4]Macro1'!$B$101:$C$101</definedName>
    <definedName name="_62">'[3]Macro1'!#REF!</definedName>
    <definedName name="_63">'[3]Macro1'!#REF!</definedName>
    <definedName name="_64">'[3]Macro1'!#REF!</definedName>
    <definedName name="_65">'[1]Macro1'!$B$39:$C$39</definedName>
    <definedName name="_65_et_plus">'[3]Macro1'!#REF!</definedName>
    <definedName name="_65_F">'[4]Macro1'!$B$169:$C$169</definedName>
    <definedName name="_65_H">'[4]Macro1'!$B$104:$C$104</definedName>
    <definedName name="_66_et_plus">'[1]Macro1'!$B$41:$C$41</definedName>
    <definedName name="_66_et_plus_F">'[4]Macro1'!$B$171:$C$171</definedName>
    <definedName name="_66_et_plus_H">'[4]Macro1'!$B$106:$C$106</definedName>
    <definedName name="carrières_longues">'[2]Macro1'!$B$35:$C$35</definedName>
    <definedName name="carrières_longues_F_M">'[5]Macro1'!$B$206:$C$206</definedName>
    <definedName name="carrières_longues_F_P">'[5]Macro1'!$B$181:$C$181</definedName>
    <definedName name="carrières_longues_H_M">'[5]Macro1'!$B$121:$C$121</definedName>
    <definedName name="carrières_longues_H_P">'[5]Macro1'!$B$96:$C$96</definedName>
    <definedName name="CC_10">#REF!</definedName>
    <definedName name="décote">'[2]Macro1'!$B$23:$C$23</definedName>
    <definedName name="décote_F_M">'[5]Macro1'!$B$194:$C$194</definedName>
    <definedName name="décote_F_P">'[5]Macro1'!$B$169:$C$169</definedName>
    <definedName name="décote_H_M">'[5]Macro1'!$B$109:$C$109</definedName>
    <definedName name="décote_H_P">'[5]Macro1'!$B$84:$C$84</definedName>
    <definedName name="départs_normaux">'[2]Macro1'!$B$38:$C$38</definedName>
    <definedName name="départs_normaux_F_M">'[5]Macro1'!$B$209:$C$209</definedName>
    <definedName name="départs_normaux_F_P">'[5]Macro1'!$B$184:$C$184</definedName>
    <definedName name="départs_normaux_H_M">'[5]Macro1'!$B$124:$C$124</definedName>
    <definedName name="départs_normaux_H_P">'[5]Macro1'!$B$99:$C$99</definedName>
    <definedName name="effectif">'[2]Macro1'!#REF!</definedName>
    <definedName name="effectifE">'[2]Macro1'!#REF!</definedName>
    <definedName name="effectifE2005">'[2]Macro1'!#REF!</definedName>
    <definedName name="effectifE2006">'[2]Macro1'!#REF!</definedName>
    <definedName name="effectifF">'[2]Macro1'!#REF!</definedName>
    <definedName name="effectifF2005">'[2]Macro1'!#REF!</definedName>
    <definedName name="effectifF2006">'[2]Macro1'!#REF!</definedName>
    <definedName name="effectifH">'[2]Macro1'!#REF!</definedName>
    <definedName name="effectifH2005">'[2]Macro1'!#REF!</definedName>
    <definedName name="effectifH2006">'[2]Macro1'!#REF!</definedName>
    <definedName name="EVO_EFFECTIF">'[2]Macro1'!#REF!</definedName>
    <definedName name="ex_invalide">'[2]Macro1'!$B$26:$C$26</definedName>
    <definedName name="ex_invalide_F_M">'[5]Macro1'!$B$197:$C$197</definedName>
    <definedName name="ex_invalide_F_P">'[5]Macro1'!$B$172:$C$172</definedName>
    <definedName name="ex_invalide_H_M">'[5]Macro1'!$B$112:$C$112</definedName>
    <definedName name="ex_invalide_H_P">'[5]Macro1'!$B$87:$C$87</definedName>
    <definedName name="FEA">'[2]Macro1'!#REF!</definedName>
    <definedName name="FEB">'[2]Macro1'!#REF!</definedName>
    <definedName name="gain_surcote_FP_1">'[3]Macro1'!#REF!</definedName>
    <definedName name="gain_surcote_FP_2">'[3]Macro1'!#REF!</definedName>
    <definedName name="GRAPHIQUE_2">'[2]Macro1'!$C$10</definedName>
    <definedName name="GRAPHIQUE_2_Fem">'[5]Macro1'!$C$156</definedName>
    <definedName name="GRAPHIQUE_2_Hom">'[5]Macro1'!$C$71</definedName>
    <definedName name="GRAPHIQUE_3">'[1]Macro1'!$C$10</definedName>
    <definedName name="GRAPHIQUE_3_Fem">'[4]Macro1'!$C$140</definedName>
    <definedName name="GRAPHIQUE_3_Hom">'[4]Macro1'!$C$75</definedName>
    <definedName name="handicap">'[2]Macro1'!$B$32:$C$32</definedName>
    <definedName name="handicap_F_M">'[5]Macro1'!$B$203:$C$203</definedName>
    <definedName name="handicap_F_P">'[5]Macro1'!$B$178:$C$178</definedName>
    <definedName name="handicap_H_M">'[5]Macro1'!$B$118:$C$118</definedName>
    <definedName name="handicap_H_P">'[5]Macro1'!$B$93:$C$93</definedName>
    <definedName name="inaptitude">'[2]Macro1'!$B$29:$C$29</definedName>
    <definedName name="inaptitude_F_M">'[5]Macro1'!$B$200:$C$200</definedName>
    <definedName name="inaptitude_F_P">'[5]Macro1'!$B$175:$C$175</definedName>
    <definedName name="inaptitude_H_M">'[5]Macro1'!$B$115:$C$115</definedName>
    <definedName name="inaptitude_H_P">'[5]Macro1'!$B$90:$C$90</definedName>
    <definedName name="moins_de_50">'[1]Macro1'!$B$23:$C$23</definedName>
    <definedName name="moins_de_50_F">'[4]Macro1'!$B$153:$C$153</definedName>
    <definedName name="moins_de_50_H">'[4]Macro1'!$B$88:$C$88</definedName>
    <definedName name="moins_de_55">'[1]Macro1'!$B$26:$C$26</definedName>
    <definedName name="moins_de_55_F">'[4]Macro1'!$B$156:$C$156</definedName>
    <definedName name="moins_de_55_H">'[4]Macro1'!$B$91:$C$91</definedName>
    <definedName name="montant">'[2]Macro1'!#REF!</definedName>
    <definedName name="montantE">'[2]Macro1'!#REF!</definedName>
    <definedName name="montantE2005">'[2]Macro1'!#REF!</definedName>
    <definedName name="montantE2005B">#REF!</definedName>
    <definedName name="montantE2006">'[2]Macro1'!#REF!</definedName>
    <definedName name="montantE2006B">#REF!</definedName>
    <definedName name="montantF">'[2]Macro1'!#REF!</definedName>
    <definedName name="montantF2005">'[2]Macro1'!#REF!</definedName>
    <definedName name="montantF2005B">#REF!</definedName>
    <definedName name="montantF2006">'[2]Macro1'!#REF!</definedName>
    <definedName name="montantF2006B">#REF!</definedName>
    <definedName name="montantH">'[2]Macro1'!#REF!</definedName>
    <definedName name="montantH2005">'[2]Macro1'!#REF!</definedName>
    <definedName name="montantH2005B">#REF!</definedName>
    <definedName name="montantH2006">'[2]Macro1'!#REF!</definedName>
    <definedName name="montantH2006B">#REF!</definedName>
    <definedName name="surcote">'[2]Macro1'!$B$41:$C$41</definedName>
    <definedName name="surcote_F_M">'[5]Macro1'!$B$212:$C$212</definedName>
    <definedName name="surcote_F_P">'[5]Macro1'!$B$187:$C$187</definedName>
    <definedName name="surcote_H_M">'[5]Macro1'!$B$127:$C$127</definedName>
    <definedName name="surcote_H_P">'[5]Macro1'!$B$102:$C$102</definedName>
    <definedName name="TEST_RECUPERATION">'[2]Macro1'!#REF!</definedName>
    <definedName name="TEST_RECUPERATION_2">'[2]Macro1'!$C$10</definedName>
    <definedName name="valeur">'[2]Macro1'!#REF!</definedName>
  </definedNames>
  <calcPr fullCalcOnLoad="1"/>
</workbook>
</file>

<file path=xl/sharedStrings.xml><?xml version="1.0" encoding="utf-8"?>
<sst xmlns="http://schemas.openxmlformats.org/spreadsheetml/2006/main" count="254" uniqueCount="131">
  <si>
    <t>CNAV</t>
  </si>
  <si>
    <t>MSA salariés</t>
  </si>
  <si>
    <t>ARRCO</t>
  </si>
  <si>
    <t>AGIRC</t>
  </si>
  <si>
    <t>IRCANTEC</t>
  </si>
  <si>
    <t>RSI commerçants</t>
  </si>
  <si>
    <t>RSI commerçants complémentaire</t>
  </si>
  <si>
    <t>RSI artisans</t>
  </si>
  <si>
    <t>RSI artisans complémentaire</t>
  </si>
  <si>
    <t>RATP</t>
  </si>
  <si>
    <t>Hommes</t>
  </si>
  <si>
    <t>Femmes</t>
  </si>
  <si>
    <t>nd</t>
  </si>
  <si>
    <t>MSA non-salariés</t>
  </si>
  <si>
    <t>Tous retraités</t>
  </si>
  <si>
    <t>Tous retraités de droit direct</t>
  </si>
  <si>
    <t>-</t>
  </si>
  <si>
    <t>Ensemble</t>
  </si>
  <si>
    <t>Table de tranche par SEXE</t>
  </si>
  <si>
    <t>tranche</t>
  </si>
  <si>
    <t>SEXE(SEXE)</t>
  </si>
  <si>
    <t>Total</t>
  </si>
  <si>
    <t>&lt; 100</t>
  </si>
  <si>
    <t>&lt; 200</t>
  </si>
  <si>
    <t>&lt; 300</t>
  </si>
  <si>
    <t>&lt; 400</t>
  </si>
  <si>
    <t>&lt; 500</t>
  </si>
  <si>
    <t>&lt; 600</t>
  </si>
  <si>
    <t>&lt; 700</t>
  </si>
  <si>
    <t>&lt; 800</t>
  </si>
  <si>
    <t>&lt; 900</t>
  </si>
  <si>
    <t>&lt; 1000</t>
  </si>
  <si>
    <t>&lt; 1100</t>
  </si>
  <si>
    <t>&lt; 1200</t>
  </si>
  <si>
    <t>&lt; 1300</t>
  </si>
  <si>
    <t>&lt; 1400</t>
  </si>
  <si>
    <t>&lt; 1500</t>
  </si>
  <si>
    <t>&lt; 1600</t>
  </si>
  <si>
    <t>&lt; 1700</t>
  </si>
  <si>
    <t>&lt; 1800</t>
  </si>
  <si>
    <t>&lt; 1900</t>
  </si>
  <si>
    <t>&lt; 2000</t>
  </si>
  <si>
    <t>&lt; 2100</t>
  </si>
  <si>
    <t>&lt; 2200</t>
  </si>
  <si>
    <t>&lt; 2300</t>
  </si>
  <si>
    <t>&lt; 2400</t>
  </si>
  <si>
    <t>&lt; 2500</t>
  </si>
  <si>
    <t>&lt; 2600</t>
  </si>
  <si>
    <t>&lt; 2700</t>
  </si>
  <si>
    <t>&lt; 2800</t>
  </si>
  <si>
    <t>&lt; 2900</t>
  </si>
  <si>
    <t>&lt; 3000</t>
  </si>
  <si>
    <t>&lt; 3100</t>
  </si>
  <si>
    <t>&lt; 3200</t>
  </si>
  <si>
    <t>&lt; 3300</t>
  </si>
  <si>
    <t>&lt; 3400</t>
  </si>
  <si>
    <t>&lt; 3500</t>
  </si>
  <si>
    <t>&lt; 3600</t>
  </si>
  <si>
    <t>&lt; 3700</t>
  </si>
  <si>
    <t>&lt; 3800</t>
  </si>
  <si>
    <t>&lt; 3900</t>
  </si>
  <si>
    <t>&lt; 4000</t>
  </si>
  <si>
    <t>&lt; 4100</t>
  </si>
  <si>
    <t>&lt; 4200</t>
  </si>
  <si>
    <t>&lt; 4300</t>
  </si>
  <si>
    <t>&lt; 4400</t>
  </si>
  <si>
    <t>&lt; 4500</t>
  </si>
  <si>
    <t>&gt;4500</t>
  </si>
  <si>
    <t>brut</t>
  </si>
  <si>
    <t>Tous retraités
de droit direct</t>
  </si>
  <si>
    <t>Retraités de droit
direct d'un régime
de base</t>
  </si>
  <si>
    <t>Retraités de droit
direct d'un régime
de base résidant
en France</t>
  </si>
  <si>
    <t>Tous retraités
de droit dérivé</t>
  </si>
  <si>
    <t>Rapport femmes/hommes (en %)</t>
  </si>
  <si>
    <t>Droit direct (A)</t>
  </si>
  <si>
    <t>Droit dérivé</t>
  </si>
  <si>
    <t>Accessoires</t>
  </si>
  <si>
    <t>Minimum vieillesse</t>
  </si>
  <si>
    <t>Retraite totale (B)</t>
  </si>
  <si>
    <t>Effectifs (en milliers)</t>
  </si>
  <si>
    <t>Droit direct (C)/(A)</t>
  </si>
  <si>
    <t>Retraite totale (D)/(B)</t>
  </si>
  <si>
    <t>Unipensionnés d'un régime de base</t>
  </si>
  <si>
    <t>Retraités de droit direct d'un régime de base</t>
  </si>
  <si>
    <t>dont anciens salariés</t>
  </si>
  <si>
    <t>Salariés du régime général</t>
  </si>
  <si>
    <t>Fonctionnaires civils d’État</t>
  </si>
  <si>
    <t>Fonctionnaires militaires d’État</t>
  </si>
  <si>
    <t>Salariés agricoles (MSA)</t>
  </si>
  <si>
    <t xml:space="preserve">Fonctionnaires CNRACL </t>
  </si>
  <si>
    <t>dont anciens non salariés</t>
  </si>
  <si>
    <t>Non-salariés agricoles (MSA)</t>
  </si>
  <si>
    <t>Commerçants (RSI)</t>
  </si>
  <si>
    <t xml:space="preserve">Artisans (RSI) </t>
  </si>
  <si>
    <t xml:space="preserve">Professions libérales </t>
  </si>
  <si>
    <t>Polypensionnés de régimes de base</t>
  </si>
  <si>
    <t>Droit direct (C)</t>
  </si>
  <si>
    <t>Retraite totale (D)</t>
  </si>
  <si>
    <t>Droit direct</t>
  </si>
  <si>
    <t>Retraite totale</t>
  </si>
  <si>
    <r>
      <t xml:space="preserve">Fonction publique d’État civile </t>
    </r>
    <r>
      <rPr>
        <vertAlign val="superscript"/>
        <sz val="8"/>
        <rFont val="Arial"/>
        <family val="2"/>
      </rPr>
      <t>(1)</t>
    </r>
  </si>
  <si>
    <r>
      <t xml:space="preserve">Fonction publique d’État militaire </t>
    </r>
    <r>
      <rPr>
        <vertAlign val="superscript"/>
        <sz val="8"/>
        <rFont val="Arial"/>
        <family val="2"/>
      </rPr>
      <t>(1)</t>
    </r>
  </si>
  <si>
    <r>
      <t xml:space="preserve">CNRACL </t>
    </r>
    <r>
      <rPr>
        <vertAlign val="superscript"/>
        <sz val="8"/>
        <rFont val="Arial"/>
        <family val="2"/>
      </rPr>
      <t>(2)</t>
    </r>
  </si>
  <si>
    <t>CRPCEN</t>
  </si>
  <si>
    <r>
      <t xml:space="preserve">Évolution du montant
mensuel </t>
    </r>
    <r>
      <rPr>
        <sz val="8"/>
        <rFont val="Arial"/>
        <family val="2"/>
      </rPr>
      <t>(en %)</t>
    </r>
  </si>
  <si>
    <r>
      <t xml:space="preserve">Écart relatif de la
pension des femmes
à celle des hommes </t>
    </r>
    <r>
      <rPr>
        <sz val="8"/>
        <rFont val="Arial"/>
        <family val="2"/>
      </rPr>
      <t>(en %)</t>
    </r>
  </si>
  <si>
    <t>En euros au 31 décembre 2011</t>
  </si>
  <si>
    <t>Tableau 2 : Montant brut de l’avantage principal de droit direct moyen par régime de retraite en 2011</t>
  </si>
  <si>
    <t>Tableau 1 : Montant mensuel moyen brut de l’avantage principal de droit direct</t>
  </si>
  <si>
    <r>
      <t xml:space="preserve">Montant mensuel moyen brut par retraité,
tous régimes </t>
    </r>
    <r>
      <rPr>
        <sz val="8"/>
        <rFont val="Arial"/>
        <family val="2"/>
      </rPr>
      <t>(en euros courants)</t>
    </r>
  </si>
  <si>
    <r>
      <t xml:space="preserve">Montant mensuel brut
(avantage principal
de droit direct)
</t>
    </r>
    <r>
      <rPr>
        <sz val="8"/>
        <rFont val="Arial"/>
        <family val="2"/>
      </rPr>
      <t>en euros</t>
    </r>
  </si>
  <si>
    <t>Graphique 1 : Distribution de la pension brute globale des retraités de droit direct d'un régime de base, fin 2008</t>
  </si>
  <si>
    <t>Tableau 4 : Montants mensuels moyens bruts des éléments composant la retraite totale au 31 décembre 2008</t>
  </si>
  <si>
    <t>Tableau 3 : Montant mensuel brut moyen de l'avantage principal de droit direct, 
selon le régime principal d'affiliation au cours de la carrière</t>
  </si>
  <si>
    <r>
      <t xml:space="preserve">CNIEG </t>
    </r>
    <r>
      <rPr>
        <vertAlign val="superscript"/>
        <sz val="8"/>
        <rFont val="Arial"/>
        <family val="2"/>
      </rPr>
      <t>(3)</t>
    </r>
  </si>
  <si>
    <r>
      <t>Montant moyen</t>
    </r>
    <r>
      <rPr>
        <sz val="8"/>
        <rFont val="Arial"/>
        <family val="2"/>
      </rPr>
      <t xml:space="preserve"> (en euros)</t>
    </r>
  </si>
  <si>
    <r>
      <t xml:space="preserve">Composition </t>
    </r>
    <r>
      <rPr>
        <sz val="8"/>
        <rFont val="Arial"/>
        <family val="2"/>
      </rPr>
      <t>(en %)</t>
    </r>
  </si>
  <si>
    <r>
      <t xml:space="preserve">Montant moyen </t>
    </r>
    <r>
      <rPr>
        <sz val="8"/>
        <rFont val="Arial"/>
        <family val="2"/>
      </rPr>
      <t>(en euros)</t>
    </r>
  </si>
  <si>
    <r>
      <t>Composition</t>
    </r>
    <r>
      <rPr>
        <sz val="8"/>
        <rFont val="Arial"/>
        <family val="2"/>
      </rPr>
      <t xml:space="preserve"> (en %)</t>
    </r>
  </si>
  <si>
    <t xml:space="preserve">Graphique 2 : Distribution de la pension brute globale des retraités de droit direct 
d'un régime de base, ayant une carrière complète, fin 2008 </t>
  </si>
  <si>
    <r>
      <t xml:space="preserve">SNCF </t>
    </r>
    <r>
      <rPr>
        <vertAlign val="superscript"/>
        <sz val="8"/>
        <rFont val="Arial"/>
        <family val="2"/>
      </rPr>
      <t>(4)</t>
    </r>
  </si>
  <si>
    <r>
      <t>Ensemble, tous régimes confondus</t>
    </r>
    <r>
      <rPr>
        <b/>
        <vertAlign val="superscript"/>
        <sz val="8"/>
        <rFont val="Arial"/>
        <family val="2"/>
      </rPr>
      <t xml:space="preserve"> (5)</t>
    </r>
  </si>
  <si>
    <t>CAVIMAC</t>
  </si>
  <si>
    <r>
      <t>Évolution</t>
    </r>
    <r>
      <rPr>
        <b/>
        <vertAlign val="superscript"/>
        <sz val="8"/>
        <rFont val="Arial"/>
        <family val="2"/>
      </rPr>
      <t xml:space="preserve"> (6)</t>
    </r>
    <r>
      <rPr>
        <b/>
        <sz val="8"/>
        <rFont val="Arial"/>
        <family val="2"/>
      </rPr>
      <t xml:space="preserve">
en euros constants 2011/2010
</t>
    </r>
    <r>
      <rPr>
        <sz val="8"/>
        <rFont val="Arial"/>
        <family val="2"/>
      </rPr>
      <t>(en %)</t>
    </r>
  </si>
  <si>
    <r>
      <t xml:space="preserve">Évolution </t>
    </r>
    <r>
      <rPr>
        <b/>
        <vertAlign val="superscript"/>
        <sz val="8"/>
        <rFont val="Arial"/>
        <family val="2"/>
      </rPr>
      <t>(6)</t>
    </r>
    <r>
      <rPr>
        <b/>
        <sz val="8"/>
        <rFont val="Arial"/>
        <family val="2"/>
      </rPr>
      <t xml:space="preserve">
en euros constants 2011/2006
</t>
    </r>
    <r>
      <rPr>
        <sz val="8"/>
        <rFont val="Arial"/>
        <family val="2"/>
      </rPr>
      <t>(en %)</t>
    </r>
  </si>
  <si>
    <r>
      <t xml:space="preserve">corrigé de
l'inflation annuelle </t>
    </r>
    <r>
      <rPr>
        <b/>
        <vertAlign val="superscript"/>
        <sz val="8"/>
        <rFont val="Arial"/>
        <family val="2"/>
      </rPr>
      <t>(1)</t>
    </r>
  </si>
  <si>
    <r>
      <t xml:space="preserve">corrigé de la revalorisation
annuelle légale </t>
    </r>
    <r>
      <rPr>
        <b/>
        <vertAlign val="superscript"/>
        <sz val="8"/>
        <rFont val="Arial"/>
        <family val="2"/>
      </rPr>
      <t>(2)</t>
    </r>
  </si>
  <si>
    <r>
      <t xml:space="preserve">Régime spécial </t>
    </r>
    <r>
      <rPr>
        <vertAlign val="superscript"/>
        <sz val="8"/>
        <rFont val="Arial"/>
        <family val="2"/>
      </rPr>
      <t>(1)</t>
    </r>
  </si>
  <si>
    <r>
      <t xml:space="preserve">Autres polypensionnés </t>
    </r>
    <r>
      <rPr>
        <b/>
        <vertAlign val="superscript"/>
        <sz val="8"/>
        <rFont val="Arial"/>
        <family val="2"/>
      </rPr>
      <t>(2)</t>
    </r>
  </si>
  <si>
    <r>
      <t xml:space="preserve">Autres retraités de droit direct </t>
    </r>
    <r>
      <rPr>
        <b/>
        <vertAlign val="superscript"/>
        <sz val="8"/>
        <rFont val="Arial"/>
        <family val="2"/>
      </rPr>
      <t>(4)</t>
    </r>
  </si>
  <si>
    <r>
      <t xml:space="preserve">Retraités de droit direct 
à carrières complètes </t>
    </r>
    <r>
      <rPr>
        <b/>
        <vertAlign val="superscript"/>
        <sz val="8"/>
        <rFont val="Arial"/>
        <family val="2"/>
      </rPr>
      <t>(3)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</si>
</sst>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  <numFmt numFmtId="167" formatCode="0.000"/>
    <numFmt numFmtId="168" formatCode="0.0000000"/>
    <numFmt numFmtId="169" formatCode="0.000000"/>
    <numFmt numFmtId="170" formatCode="0.00000"/>
    <numFmt numFmtId="171" formatCode="0.0000"/>
    <numFmt numFmtId="172" formatCode="0.0"/>
    <numFmt numFmtId="173" formatCode="#,##0.0"/>
    <numFmt numFmtId="174" formatCode="#,##0\ &quot;€&quot;"/>
    <numFmt numFmtId="175" formatCode="_-* #,##0\ _€_-;\-* #,##0\ _€_-;_-* &quot;-&quot;??\ _€_-;_-@_-"/>
    <numFmt numFmtId="176" formatCode="_-* #,##0.0\ _€_-;\-* #,##0.0\ _€_-;_-* &quot;-&quot;??\ _€_-;_-@_-"/>
    <numFmt numFmtId="177" formatCode="_-* #,##0.0\ &quot;€&quot;_-;\-* #,##0.0\ &quot;€&quot;_-;_-* &quot;-&quot;??\ &quot;€&quot;_-;_-@_-"/>
    <numFmt numFmtId="178" formatCode="_-* #,##0\ &quot;€&quot;_-;\-* #,##0\ &quot;€&quot;_-;_-* &quot;-&quot;??\ &quot;€&quot;_-;_-@_-"/>
    <numFmt numFmtId="179" formatCode="0.00000000"/>
    <numFmt numFmtId="180" formatCode="0.000000000"/>
    <numFmt numFmtId="181" formatCode="0.0000000000"/>
    <numFmt numFmtId="182" formatCode="0.00000000000"/>
    <numFmt numFmtId="183" formatCode="#,##0&quot;                   &quot;"/>
    <numFmt numFmtId="184" formatCode="#,##0&quot;                        &quot;"/>
    <numFmt numFmtId="185" formatCode="#,##0&quot;         &quot;"/>
    <numFmt numFmtId="186" formatCode="@&quot;         &quot;"/>
    <numFmt numFmtId="187" formatCode="#,##0&quot;  &quot;"/>
    <numFmt numFmtId="188" formatCode="@&quot;  &quot;"/>
    <numFmt numFmtId="189" formatCode="#,##0&quot;       &quot;"/>
    <numFmt numFmtId="190" formatCode="@&quot;       &quot;"/>
    <numFmt numFmtId="191" formatCode="0.000%"/>
    <numFmt numFmtId="192" formatCode="mmm\-yyyy"/>
    <numFmt numFmtId="193" formatCode="0.0000%"/>
    <numFmt numFmtId="194" formatCode="0.00000%"/>
    <numFmt numFmtId="195" formatCode="0.000000%"/>
    <numFmt numFmtId="196" formatCode="0.0&quot;  &quot;"/>
    <numFmt numFmtId="197" formatCode="0&quot; &quot;%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&quot;                     &quot;"/>
    <numFmt numFmtId="204" formatCode="#,##0&quot;            &quot;"/>
    <numFmt numFmtId="205" formatCode="0.0&quot;     &quot;"/>
    <numFmt numFmtId="206" formatCode="0.0&quot;        &quot;"/>
    <numFmt numFmtId="207" formatCode="0.0&quot;                &quot;"/>
    <numFmt numFmtId="208" formatCode="0.0&quot;                  &quot;"/>
    <numFmt numFmtId="209" formatCode="0.0&quot;                    &quot;"/>
    <numFmt numFmtId="210" formatCode="0&quot;                  &quot;"/>
    <numFmt numFmtId="211" formatCode="#,##0.00\ &quot;€&quot;"/>
    <numFmt numFmtId="212" formatCode="#,##0.000\ &quot;€&quot;"/>
    <numFmt numFmtId="213" formatCode="#,###&quot;       &quot;"/>
    <numFmt numFmtId="214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4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6" fontId="1" fillId="0" borderId="0" xfId="53" applyNumberFormat="1" applyFont="1" applyFill="1" applyBorder="1" applyAlignment="1">
      <alignment vertical="center"/>
    </xf>
    <xf numFmtId="9" fontId="1" fillId="0" borderId="0" xfId="53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 wrapText="1"/>
    </xf>
    <xf numFmtId="2" fontId="1" fillId="33" borderId="15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 wrapText="1"/>
    </xf>
    <xf numFmtId="11" fontId="1" fillId="33" borderId="13" xfId="0" applyNumberFormat="1" applyFont="1" applyFill="1" applyBorder="1" applyAlignment="1">
      <alignment vertical="center" wrapText="1"/>
    </xf>
    <xf numFmtId="2" fontId="1" fillId="33" borderId="13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vertical="center" wrapText="1"/>
    </xf>
    <xf numFmtId="2" fontId="1" fillId="33" borderId="16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171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" fillId="33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3" fontId="4" fillId="0" borderId="14" xfId="44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166" fontId="4" fillId="0" borderId="14" xfId="53" applyNumberFormat="1" applyFont="1" applyBorder="1" applyAlignment="1">
      <alignment horizontal="center" vertical="center" wrapText="1"/>
    </xf>
    <xf numFmtId="172" fontId="4" fillId="0" borderId="14" xfId="53" applyNumberFormat="1" applyFont="1" applyFill="1" applyBorder="1" applyAlignment="1">
      <alignment horizontal="center" vertical="center" wrapText="1"/>
    </xf>
    <xf numFmtId="172" fontId="1" fillId="0" borderId="14" xfId="53" applyNumberFormat="1" applyFont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184" fontId="1" fillId="0" borderId="14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 wrapText="1"/>
    </xf>
    <xf numFmtId="184" fontId="8" fillId="0" borderId="14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84" fontId="4" fillId="0" borderId="14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189" fontId="4" fillId="0" borderId="14" xfId="0" applyNumberFormat="1" applyFont="1" applyFill="1" applyBorder="1" applyAlignment="1">
      <alignment vertical="center"/>
    </xf>
    <xf numFmtId="189" fontId="4" fillId="0" borderId="14" xfId="0" applyNumberFormat="1" applyFont="1" applyFill="1" applyBorder="1" applyAlignment="1">
      <alignment horizontal="right" vertical="center"/>
    </xf>
    <xf numFmtId="190" fontId="1" fillId="0" borderId="14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189" fontId="6" fillId="0" borderId="14" xfId="0" applyNumberFormat="1" applyFont="1" applyFill="1" applyBorder="1" applyAlignment="1">
      <alignment vertical="center"/>
    </xf>
    <xf numFmtId="189" fontId="6" fillId="0" borderId="14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/>
    </xf>
    <xf numFmtId="189" fontId="1" fillId="0" borderId="14" xfId="0" applyNumberFormat="1" applyFont="1" applyFill="1" applyBorder="1" applyAlignment="1">
      <alignment vertical="center"/>
    </xf>
    <xf numFmtId="189" fontId="1" fillId="0" borderId="14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vertical="center"/>
    </xf>
    <xf numFmtId="187" fontId="1" fillId="0" borderId="14" xfId="0" applyNumberFormat="1" applyFont="1" applyFill="1" applyBorder="1" applyAlignment="1">
      <alignment horizontal="right" vertical="center"/>
    </xf>
    <xf numFmtId="187" fontId="8" fillId="0" borderId="14" xfId="53" applyNumberFormat="1" applyFont="1" applyFill="1" applyBorder="1" applyAlignment="1">
      <alignment horizontal="right" vertical="center"/>
    </xf>
    <xf numFmtId="188" fontId="8" fillId="0" borderId="14" xfId="0" applyNumberFormat="1" applyFont="1" applyFill="1" applyBorder="1" applyAlignment="1">
      <alignment horizontal="right" vertical="center"/>
    </xf>
    <xf numFmtId="187" fontId="8" fillId="0" borderId="14" xfId="0" applyNumberFormat="1" applyFont="1" applyFill="1" applyBorder="1" applyAlignment="1">
      <alignment horizontal="right" vertical="center"/>
    </xf>
    <xf numFmtId="188" fontId="1" fillId="0" borderId="14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13</xdr:row>
      <xdr:rowOff>9525</xdr:rowOff>
    </xdr:from>
    <xdr:to>
      <xdr:col>7</xdr:col>
      <xdr:colOff>1038225</xdr:colOff>
      <xdr:row>25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6225" y="2438400"/>
          <a:ext cx="5562600" cy="1885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Corrigé de l'évolution de l'indice des prix hors tabac pour la France entière en glissement annuel au 31 décembre de l'année.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(2) Corrigé de la revalorisation annuelle légale au régime général, en glissement annuel au 31 décembre de l'année.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•  Les montants moyens tous régimes confondus de 2004 à 2008 ont été révisés par rapport à la publication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retraités et les retraites en 2008,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à la suite du développement du modèle ANCETRE (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cf.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fiche 1). Pour les estimations portant sur les années 2004 à 2007, ce modèle utilise les données de l'EIR 2004 ; à partir de 2008, l'estimation est fondée sur celles de l'EIR 2008.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Champ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• Bénéficiaires d'un avantage principal de droit direct, nés en France ou à l'étranger, résidents en France entière ou à l'étranger, vivants au 31 décembre de l'année.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• Enquêtes annuelles auprès des caisses de retraite, EIR 2004 et 2008, modèle ANCETRE, DREES.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104775</xdr:rowOff>
    </xdr:from>
    <xdr:to>
      <xdr:col>6</xdr:col>
      <xdr:colOff>95250</xdr:colOff>
      <xdr:row>39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7175" y="4743450"/>
          <a:ext cx="6296025" cy="2628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Hors pensions d'invalidité des moins de 60 ans, hors pensions cristallisées pour les anciens combattants étrangers après l'indépendance des territoires sous souveraineté française.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(2) Hors pensions d'invalidité des moins de 60 ans.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(3) Au 1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er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janvier 2012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(4) Y compris pensions de réforme.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(5) Y compris pensions d’invalidité des régimes de la fonction publique et des régimes spéciaux pour les bénéficiaires ayant atteint l’âge minimal de départ à la retraite (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cf.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 2).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(6) L'évolution du montant mensuel est corrigée de l’évolution de l’indice des prix à la consommation (hors tabac) France entière, en glissement annuel au 31 décembre de l'année.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nd : non déterminé.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• Les données présentées correspondent à une définition homogène à tous les régimes de retraite, assurant leur comparabilité. Elles peuvent de ce fait différer de celles publiées par les régimes concernés, notamment dans leurs bilans statistiques. En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italique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figurent les régimes complémentaires.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Champ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• Ensemble des retraités vivants au 31 décembre 2010.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Enquêtes annuelles auprès des caisses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retraite 2006, 2010 et 2011,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modèle ANCETRE,  DREES.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114300</xdr:rowOff>
    </xdr:from>
    <xdr:to>
      <xdr:col>8</xdr:col>
      <xdr:colOff>104775</xdr:colOff>
      <xdr:row>46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7175" y="7143750"/>
          <a:ext cx="6477000" cy="2276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Régime spécial : SNCF, RATP, CNIEG, ENIM, CANSSM (mines), CAVIMAC (cultes), etc.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(2) Autres polypensionnés : retraités bénéficiant d'un avantage de droit direct dans au moins 3 régimes de base différents, dont aucun ne représente plus de la moitié de la carrière.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(3) Sont sélectionnés ici les seuls retraités ayant effectué une carrière complète et dont la quasi-totalité des composantes monétaires de la pension sont connues dans l'EIR 2008.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(4) Retraités percevant un droit direct dans au moins un régime complémentaire (mais dans aucun régime de base).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• Les polypensionnés sont classés selon leur régime principal d'affiliation, c'est-à-dire le régime de base pour lequel le nombre de trimestres validés est le plus élevé.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Champ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• Bénéficiaires d'un avantage principal de droit direct, nés en France ou à l'étranger, résidents en France entière ou à l'étranger, vivants au 31 décembre 2008.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• modèle ANCETRE, DREES.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28</xdr:row>
      <xdr:rowOff>85725</xdr:rowOff>
    </xdr:from>
    <xdr:to>
      <xdr:col>12</xdr:col>
      <xdr:colOff>0</xdr:colOff>
      <xdr:row>32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" y="7000875"/>
          <a:ext cx="72390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Champ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• Bénéficiaires d'un avantage principal de droit direct ou de droit dérivé, nés en France ou à l'étranger, résidents en France entière ou à l'étranger, vivants au 31 décembre 2008.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•  EIR 2008, DREES.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53</xdr:row>
      <xdr:rowOff>57150</xdr:rowOff>
    </xdr:from>
    <xdr:to>
      <xdr:col>8</xdr:col>
      <xdr:colOff>9525</xdr:colOff>
      <xdr:row>57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8039100"/>
          <a:ext cx="490537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Champ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• Bénéficiaires d'un avantage principal de droit direct dans un régime de base au moins, nés en France ou à l'étranger, au 31 décembre 2008.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•  EIR 2008, DREES.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53</xdr:row>
      <xdr:rowOff>38100</xdr:rowOff>
    </xdr:from>
    <xdr:to>
      <xdr:col>8</xdr:col>
      <xdr:colOff>0</xdr:colOff>
      <xdr:row>58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38125" y="8277225"/>
          <a:ext cx="488632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 •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Sont sélectionné ici les seuls retraités ayant effectué une carrière complète et dont la quasi-totalité des composantes de la pension sont connues dans l'EIR 2008.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Champ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• Bénéficiaires d'un avantage principal de droit direct dans un régime de base au moins ayant effectué une carrière complète, nés en France ou à l'étranger, au 31 décembre 2008.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• EIR 2008, DREES.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golberg\Mes%20documents\Publications\doc%20de%20travail\Etudes\86\Graphique%203%20ER%20retraites%20en%202007%20v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golberg\Mes%20documents\Publications\doc%20de%20travail\Etudes\86\Graphique%202%20ER%20retraites%20en%202007%20v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golberg\Mes%20documents\Publications\doc%20de%20travail\Etudes\86\Tableau%204%20ER%20retraites%20en%202007%20v1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eloffre\Mes%20documents\1-Travaux\ER%20retraites%20en%202007\Donn&#233;es%20caisses\2%20-%20Traitements%20donn&#233;es\Ventil&#233;s%20par%20sexe\Graphique%203%20ER%20retraites%20en%202007%20par%20sexe%20v1.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eloffre\Mes%20documents\1-Travaux\ER%20retraites%20en%202007\Donn&#233;es%20caisses\2%20-%20Traitements%20donn&#233;es\Ventil&#233;s%20par%20sexe\Graphique%202%20ER%20retraites%20en%202007%20par%20sexe%20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 04"/>
      <sheetName val="Données"/>
      <sheetName val="Macro1"/>
    </sheetNames>
    <sheetDataSet>
      <sheetData sheetId="2">
        <row r="10">
          <cell r="C10" t="str">
            <v>GRAPHIQUE_3</v>
          </cell>
        </row>
        <row r="23">
          <cell r="C23">
            <v>1487</v>
          </cell>
        </row>
        <row r="26">
          <cell r="C26">
            <v>514</v>
          </cell>
        </row>
        <row r="29">
          <cell r="C29">
            <v>8347</v>
          </cell>
        </row>
        <row r="31">
          <cell r="C31">
            <v>13687</v>
          </cell>
        </row>
        <row r="34">
          <cell r="C34">
            <v>30037</v>
          </cell>
        </row>
        <row r="36">
          <cell r="C36">
            <v>15330</v>
          </cell>
        </row>
        <row r="39">
          <cell r="C39">
            <v>2180</v>
          </cell>
        </row>
        <row r="41">
          <cell r="C41">
            <v>1172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 02"/>
      <sheetName val="Données"/>
      <sheetName val="Macro1"/>
    </sheetNames>
    <sheetDataSet>
      <sheetData sheetId="2">
        <row r="10">
          <cell r="C10" t="str">
            <v>GRAPHIQUE_2</v>
          </cell>
        </row>
        <row r="23">
          <cell r="C23">
            <v>1585</v>
          </cell>
        </row>
        <row r="26">
          <cell r="C26">
            <v>0</v>
          </cell>
        </row>
        <row r="29">
          <cell r="C29">
            <v>6679</v>
          </cell>
        </row>
        <row r="32">
          <cell r="C32">
            <v>19</v>
          </cell>
        </row>
        <row r="35">
          <cell r="C35">
            <v>10921</v>
          </cell>
        </row>
        <row r="38">
          <cell r="C38">
            <v>16767</v>
          </cell>
        </row>
        <row r="41">
          <cell r="C41">
            <v>157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 4"/>
      <sheetName val="Données"/>
      <sheetName val="Macro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ph 04 Ensemble"/>
      <sheetName val="Graph 04 Hommes"/>
      <sheetName val="Graph 04 Femmes"/>
      <sheetName val="Données Ensemble"/>
      <sheetName val="Données Hommes"/>
      <sheetName val="Données Femmes"/>
      <sheetName val="Macro1"/>
    </sheetNames>
    <sheetDataSet>
      <sheetData sheetId="6">
        <row r="75">
          <cell r="C75" t="str">
            <v>GRAPHIQUE_3_Hom</v>
          </cell>
        </row>
        <row r="88">
          <cell r="C88">
            <v>18</v>
          </cell>
        </row>
        <row r="91">
          <cell r="C91">
            <v>153</v>
          </cell>
        </row>
        <row r="94">
          <cell r="C94">
            <v>4828</v>
          </cell>
        </row>
        <row r="96">
          <cell r="C96">
            <v>7030</v>
          </cell>
        </row>
        <row r="99">
          <cell r="C99">
            <v>11836</v>
          </cell>
        </row>
        <row r="101">
          <cell r="C101">
            <v>7105</v>
          </cell>
        </row>
        <row r="104">
          <cell r="C104">
            <v>1154</v>
          </cell>
        </row>
        <row r="106">
          <cell r="C106">
            <v>801</v>
          </cell>
        </row>
        <row r="140">
          <cell r="C140" t="str">
            <v>GRAPHIQUE_3_Fem</v>
          </cell>
        </row>
        <row r="153">
          <cell r="C153">
            <v>1469</v>
          </cell>
        </row>
        <row r="156">
          <cell r="C156">
            <v>361</v>
          </cell>
        </row>
        <row r="159">
          <cell r="C159">
            <v>3519</v>
          </cell>
        </row>
        <row r="161">
          <cell r="C161">
            <v>6657</v>
          </cell>
        </row>
        <row r="164">
          <cell r="C164">
            <v>18201</v>
          </cell>
        </row>
        <row r="166">
          <cell r="C166">
            <v>8225</v>
          </cell>
        </row>
        <row r="169">
          <cell r="C169">
            <v>1026</v>
          </cell>
        </row>
        <row r="171">
          <cell r="C171">
            <v>371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ph 2 Ensemble"/>
      <sheetName val="Graph 2 Hommes"/>
      <sheetName val="Graph 2 Femmes"/>
      <sheetName val="Données Ensemble"/>
      <sheetName val="Données Hommes"/>
      <sheetName val="Données Femmes"/>
      <sheetName val="Macro1"/>
    </sheetNames>
    <sheetDataSet>
      <sheetData sheetId="6">
        <row r="71">
          <cell r="C71" t="str">
            <v>GRAPHIQUE_2_Hom</v>
          </cell>
        </row>
        <row r="84">
          <cell r="C84">
            <v>1161</v>
          </cell>
        </row>
        <row r="87">
          <cell r="C87">
            <v>0</v>
          </cell>
        </row>
        <row r="90">
          <cell r="C90">
            <v>5467</v>
          </cell>
        </row>
        <row r="93">
          <cell r="C93">
            <v>18</v>
          </cell>
        </row>
        <row r="96">
          <cell r="C96">
            <v>10323</v>
          </cell>
        </row>
        <row r="99">
          <cell r="C99">
            <v>13141</v>
          </cell>
        </row>
        <row r="102">
          <cell r="C102">
            <v>3050</v>
          </cell>
        </row>
        <row r="109">
          <cell r="C109">
            <v>6</v>
          </cell>
        </row>
        <row r="112">
          <cell r="C112">
            <v>0</v>
          </cell>
        </row>
        <row r="115">
          <cell r="C115">
            <v>68</v>
          </cell>
        </row>
        <row r="118">
          <cell r="C118">
            <v>1</v>
          </cell>
        </row>
        <row r="121">
          <cell r="C121">
            <v>9</v>
          </cell>
        </row>
        <row r="124">
          <cell r="C124">
            <v>78</v>
          </cell>
        </row>
        <row r="127">
          <cell r="C127">
            <v>34</v>
          </cell>
        </row>
        <row r="156">
          <cell r="C156" t="str">
            <v>GRAPHIQUE_2_Fem</v>
          </cell>
        </row>
        <row r="169">
          <cell r="C169">
            <v>412</v>
          </cell>
        </row>
        <row r="172">
          <cell r="C172">
            <v>0</v>
          </cell>
        </row>
        <row r="175">
          <cell r="C175">
            <v>1130</v>
          </cell>
        </row>
        <row r="178">
          <cell r="C178">
            <v>0</v>
          </cell>
        </row>
        <row r="181">
          <cell r="C181">
            <v>589</v>
          </cell>
        </row>
        <row r="184">
          <cell r="C184">
            <v>3479</v>
          </cell>
        </row>
        <row r="187">
          <cell r="C187">
            <v>347</v>
          </cell>
        </row>
        <row r="194">
          <cell r="C194">
            <v>6</v>
          </cell>
        </row>
        <row r="197">
          <cell r="C197">
            <v>0</v>
          </cell>
        </row>
        <row r="200">
          <cell r="C200">
            <v>14</v>
          </cell>
        </row>
        <row r="203">
          <cell r="C203">
            <v>0</v>
          </cell>
        </row>
        <row r="206">
          <cell r="C206">
            <v>0</v>
          </cell>
        </row>
        <row r="209">
          <cell r="C209">
            <v>69</v>
          </cell>
        </row>
        <row r="212">
          <cell r="C212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8.00390625" style="1" customWidth="1"/>
    <col min="3" max="3" width="11.8515625" style="1" customWidth="1"/>
    <col min="4" max="4" width="12.140625" style="1" customWidth="1"/>
    <col min="5" max="5" width="12.00390625" style="1" customWidth="1"/>
    <col min="6" max="6" width="6.8515625" style="1" customWidth="1"/>
    <col min="7" max="7" width="17.421875" style="1" customWidth="1"/>
    <col min="8" max="8" width="22.140625" style="1" customWidth="1"/>
    <col min="9" max="16384" width="11.421875" style="1" customWidth="1"/>
  </cols>
  <sheetData>
    <row r="1" ht="11.25">
      <c r="B1" s="4" t="s">
        <v>108</v>
      </c>
    </row>
    <row r="2" ht="11.25">
      <c r="B2" s="4"/>
    </row>
    <row r="3" spans="2:8" ht="36.75" customHeight="1">
      <c r="B3" s="55"/>
      <c r="C3" s="56" t="s">
        <v>109</v>
      </c>
      <c r="D3" s="56"/>
      <c r="E3" s="56"/>
      <c r="F3" s="56" t="s">
        <v>104</v>
      </c>
      <c r="G3" s="57"/>
      <c r="H3" s="57"/>
    </row>
    <row r="4" spans="2:8" ht="29.25" customHeight="1">
      <c r="B4" s="58"/>
      <c r="C4" s="59" t="s">
        <v>17</v>
      </c>
      <c r="D4" s="60" t="s">
        <v>10</v>
      </c>
      <c r="E4" s="60" t="s">
        <v>11</v>
      </c>
      <c r="F4" s="59" t="s">
        <v>68</v>
      </c>
      <c r="G4" s="60" t="s">
        <v>125</v>
      </c>
      <c r="H4" s="60" t="s">
        <v>126</v>
      </c>
    </row>
    <row r="5" spans="2:10" ht="11.25" customHeight="1">
      <c r="B5" s="58">
        <v>2004</v>
      </c>
      <c r="C5" s="61">
        <v>1029.2301531708715</v>
      </c>
      <c r="D5" s="62">
        <v>1337.8775677612336</v>
      </c>
      <c r="E5" s="62">
        <v>730.0483227739853</v>
      </c>
      <c r="F5" s="63"/>
      <c r="G5" s="64"/>
      <c r="H5" s="64"/>
      <c r="I5" s="32"/>
      <c r="J5" s="36"/>
    </row>
    <row r="6" spans="2:11" ht="11.25" customHeight="1">
      <c r="B6" s="58">
        <v>2005</v>
      </c>
      <c r="C6" s="61">
        <v>1062.4629398358695</v>
      </c>
      <c r="D6" s="62">
        <v>1377.8985263768668</v>
      </c>
      <c r="E6" s="62">
        <v>756.3233530863114</v>
      </c>
      <c r="F6" s="65">
        <v>3.228897498058503</v>
      </c>
      <c r="G6" s="66">
        <v>1.568379039644685</v>
      </c>
      <c r="H6" s="66">
        <v>1.2048014686848019</v>
      </c>
      <c r="I6" s="32"/>
      <c r="J6" s="36"/>
      <c r="K6" s="31"/>
    </row>
    <row r="7" spans="2:11" ht="11.25" customHeight="1">
      <c r="B7" s="58">
        <v>2006</v>
      </c>
      <c r="C7" s="61">
        <v>1099.5290504648262</v>
      </c>
      <c r="D7" s="62">
        <v>1419.6655494273546</v>
      </c>
      <c r="E7" s="62">
        <v>788.5412707361575</v>
      </c>
      <c r="F7" s="65">
        <v>3.4886968043029043</v>
      </c>
      <c r="G7" s="66">
        <v>1.9489847028919316</v>
      </c>
      <c r="H7" s="66">
        <v>1.658837725248441</v>
      </c>
      <c r="I7" s="32"/>
      <c r="J7" s="36"/>
      <c r="K7" s="31"/>
    </row>
    <row r="8" spans="2:11" ht="11.25" customHeight="1">
      <c r="B8" s="58">
        <v>2007</v>
      </c>
      <c r="C8" s="61">
        <v>1134.7299684473446</v>
      </c>
      <c r="D8" s="62">
        <v>1459.380093435827</v>
      </c>
      <c r="E8" s="62">
        <v>820.4994486976943</v>
      </c>
      <c r="F8" s="65">
        <v>3.2014541105246153</v>
      </c>
      <c r="G8" s="66">
        <v>0.6581931342477532</v>
      </c>
      <c r="H8" s="66">
        <v>1.3766739789043303</v>
      </c>
      <c r="I8" s="32"/>
      <c r="J8" s="36"/>
      <c r="K8" s="31"/>
    </row>
    <row r="9" spans="2:11" ht="11.25" customHeight="1">
      <c r="B9" s="58">
        <v>2008</v>
      </c>
      <c r="C9" s="61">
        <v>1173.820300337388</v>
      </c>
      <c r="D9" s="62">
        <v>1500.282959409853</v>
      </c>
      <c r="E9" s="62">
        <v>857.332424561526</v>
      </c>
      <c r="F9" s="65">
        <v>3.4449016926494824</v>
      </c>
      <c r="G9" s="66">
        <v>2.4159929535489066</v>
      </c>
      <c r="H9" s="66">
        <v>1.5073297817749687</v>
      </c>
      <c r="I9" s="32"/>
      <c r="J9" s="36"/>
      <c r="K9" s="31"/>
    </row>
    <row r="10" spans="2:11" ht="11.25" customHeight="1">
      <c r="B10" s="58">
        <v>2009</v>
      </c>
      <c r="C10" s="61">
        <v>1193.6749313942319</v>
      </c>
      <c r="D10" s="62">
        <v>1524.289773805645</v>
      </c>
      <c r="E10" s="62">
        <v>877.0258374371167</v>
      </c>
      <c r="F10" s="65">
        <v>1.6914540540095446</v>
      </c>
      <c r="G10" s="66">
        <v>0.8597448598072877</v>
      </c>
      <c r="H10" s="66">
        <v>0.684607974266882</v>
      </c>
      <c r="I10" s="32"/>
      <c r="J10" s="36"/>
      <c r="K10" s="31"/>
    </row>
    <row r="11" spans="2:11" ht="11.25" customHeight="1">
      <c r="B11" s="58">
        <v>2010</v>
      </c>
      <c r="C11" s="61">
        <v>1216.4461272843403</v>
      </c>
      <c r="D11" s="62">
        <v>1551.72174532307</v>
      </c>
      <c r="E11" s="62">
        <v>899.0582235696313</v>
      </c>
      <c r="F11" s="65">
        <v>1.9076546965354435</v>
      </c>
      <c r="G11" s="66">
        <v>0.20933460748779886</v>
      </c>
      <c r="H11" s="66">
        <v>0.9986666962690016</v>
      </c>
      <c r="I11" s="32"/>
      <c r="J11" s="36"/>
      <c r="K11" s="31"/>
    </row>
    <row r="12" spans="2:11" ht="11.25" customHeight="1">
      <c r="B12" s="58">
        <v>2011</v>
      </c>
      <c r="C12" s="61">
        <v>1255.8822185215577</v>
      </c>
      <c r="D12" s="62">
        <v>1602.688903191645</v>
      </c>
      <c r="E12" s="62">
        <v>931.7518607382483</v>
      </c>
      <c r="F12" s="65">
        <f>100*0.0324191021309399</f>
        <v>3.2419102130939903</v>
      </c>
      <c r="G12" s="66">
        <f>100*0.0081780253259871</f>
        <v>0.81780253259871</v>
      </c>
      <c r="H12" s="66">
        <f>100*0.0111842332330461</f>
        <v>1.11842332330461</v>
      </c>
      <c r="I12" s="32"/>
      <c r="J12" s="36"/>
      <c r="K12" s="31"/>
    </row>
    <row r="14" s="39" customFormat="1" ht="11.25"/>
    <row r="15" spans="3:4" ht="11.25">
      <c r="C15" s="6"/>
      <c r="D15" s="7"/>
    </row>
    <row r="16" ht="11.25">
      <c r="D16" s="7"/>
    </row>
    <row r="17" ht="11.25">
      <c r="D17" s="7"/>
    </row>
    <row r="18" ht="11.25">
      <c r="D18" s="7"/>
    </row>
    <row r="19" spans="4:7" ht="11.25">
      <c r="D19" s="7"/>
      <c r="E19" s="6"/>
      <c r="G19" s="6"/>
    </row>
    <row r="20" spans="4:5" ht="11.25">
      <c r="D20" s="7"/>
      <c r="E20" s="6"/>
    </row>
    <row r="21" ht="11.25">
      <c r="D21" s="7"/>
    </row>
  </sheetData>
  <sheetProtection/>
  <mergeCells count="2">
    <mergeCell ref="C3:E3"/>
    <mergeCell ref="F3:H3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31.7109375" style="1" customWidth="1"/>
    <col min="3" max="3" width="17.57421875" style="1" customWidth="1"/>
    <col min="4" max="4" width="18.57421875" style="1" customWidth="1"/>
    <col min="5" max="5" width="12.00390625" style="1" customWidth="1"/>
    <col min="6" max="6" width="13.28125" style="1" customWidth="1"/>
    <col min="7" max="7" width="17.421875" style="1" customWidth="1"/>
    <col min="8" max="8" width="26.28125" style="1" customWidth="1"/>
    <col min="9" max="16384" width="11.421875" style="1" customWidth="1"/>
  </cols>
  <sheetData>
    <row r="1" ht="11.25">
      <c r="B1" s="4" t="s">
        <v>107</v>
      </c>
    </row>
    <row r="2" ht="11.25">
      <c r="B2" s="4"/>
    </row>
    <row r="3" spans="2:6" ht="58.5" customHeight="1">
      <c r="B3" s="58"/>
      <c r="C3" s="60" t="s">
        <v>110</v>
      </c>
      <c r="D3" s="60" t="s">
        <v>105</v>
      </c>
      <c r="E3" s="60" t="s">
        <v>123</v>
      </c>
      <c r="F3" s="60" t="s">
        <v>124</v>
      </c>
    </row>
    <row r="4" spans="2:6" ht="15" customHeight="1">
      <c r="B4" s="67" t="s">
        <v>0</v>
      </c>
      <c r="C4" s="68">
        <v>565.44448469</v>
      </c>
      <c r="D4" s="68">
        <v>-27.017270991673296</v>
      </c>
      <c r="E4" s="69">
        <v>0.11810969034996921</v>
      </c>
      <c r="F4" s="69">
        <v>3.1400897882284005</v>
      </c>
    </row>
    <row r="5" spans="2:6" ht="15" customHeight="1">
      <c r="B5" s="67" t="s">
        <v>1</v>
      </c>
      <c r="C5" s="68">
        <v>183</v>
      </c>
      <c r="D5" s="68">
        <v>-21.65554334594092</v>
      </c>
      <c r="E5" s="69">
        <v>-0.15367031474158488</v>
      </c>
      <c r="F5" s="69">
        <v>1.2646876120287183</v>
      </c>
    </row>
    <row r="6" spans="2:6" s="5" customFormat="1" ht="15" customHeight="1">
      <c r="B6" s="70" t="s">
        <v>2</v>
      </c>
      <c r="C6" s="71">
        <v>301</v>
      </c>
      <c r="D6" s="71">
        <v>-40.59139784946237</v>
      </c>
      <c r="E6" s="72">
        <v>-0.022940112811383744</v>
      </c>
      <c r="F6" s="72">
        <v>3.687588065189087</v>
      </c>
    </row>
    <row r="7" spans="2:6" s="5" customFormat="1" ht="15" customHeight="1">
      <c r="B7" s="70" t="s">
        <v>3</v>
      </c>
      <c r="C7" s="71">
        <v>717</v>
      </c>
      <c r="D7" s="71">
        <v>-58.90736342042755</v>
      </c>
      <c r="E7" s="72">
        <v>-3.955428543631029</v>
      </c>
      <c r="F7" s="72">
        <v>-9.196426839519834</v>
      </c>
    </row>
    <row r="8" spans="2:6" ht="15" customHeight="1">
      <c r="B8" s="67" t="s">
        <v>100</v>
      </c>
      <c r="C8" s="68">
        <v>1937.348097</v>
      </c>
      <c r="D8" s="68">
        <v>-14.834661504585181</v>
      </c>
      <c r="E8" s="69">
        <v>-0.25836711910449994</v>
      </c>
      <c r="F8" s="69">
        <v>0.5954137552673989</v>
      </c>
    </row>
    <row r="9" spans="2:6" ht="15" customHeight="1">
      <c r="B9" s="67" t="s">
        <v>101</v>
      </c>
      <c r="C9" s="68">
        <v>1610.9914163</v>
      </c>
      <c r="D9" s="68">
        <v>-22.785733513695547</v>
      </c>
      <c r="E9" s="69">
        <v>-0.43508196705615215</v>
      </c>
      <c r="F9" s="69">
        <v>-0.9566093397522407</v>
      </c>
    </row>
    <row r="10" spans="2:6" ht="15" customHeight="1">
      <c r="B10" s="67" t="s">
        <v>102</v>
      </c>
      <c r="C10" s="68">
        <v>1231.94</v>
      </c>
      <c r="D10" s="68">
        <v>-11.400294075937275</v>
      </c>
      <c r="E10" s="69">
        <v>-0.3624184048780905</v>
      </c>
      <c r="F10" s="69">
        <v>0.7669139102043482</v>
      </c>
    </row>
    <row r="11" spans="2:6" s="5" customFormat="1" ht="15" customHeight="1">
      <c r="B11" s="70" t="s">
        <v>4</v>
      </c>
      <c r="C11" s="71">
        <v>97.709388142</v>
      </c>
      <c r="D11" s="71">
        <v>-38.62955234814043</v>
      </c>
      <c r="E11" s="72">
        <v>2.7160298687401236</v>
      </c>
      <c r="F11" s="72">
        <v>12.73021449139514</v>
      </c>
    </row>
    <row r="12" spans="2:6" ht="15" customHeight="1">
      <c r="B12" s="67" t="s">
        <v>13</v>
      </c>
      <c r="C12" s="68">
        <v>356.14</v>
      </c>
      <c r="D12" s="68">
        <v>-24.83739442772547</v>
      </c>
      <c r="E12" s="69">
        <v>0.22798959711704067</v>
      </c>
      <c r="F12" s="69">
        <v>3.380310019379273</v>
      </c>
    </row>
    <row r="13" spans="2:6" ht="15" customHeight="1">
      <c r="B13" s="67" t="s">
        <v>5</v>
      </c>
      <c r="C13" s="68">
        <v>277.36</v>
      </c>
      <c r="D13" s="68">
        <v>-37.795299196546345</v>
      </c>
      <c r="E13" s="69">
        <v>-1.0927474307653025</v>
      </c>
      <c r="F13" s="69">
        <v>-4.895475777762206</v>
      </c>
    </row>
    <row r="14" spans="2:6" s="5" customFormat="1" ht="15" customHeight="1">
      <c r="B14" s="70" t="s">
        <v>6</v>
      </c>
      <c r="C14" s="71">
        <v>110.7</v>
      </c>
      <c r="D14" s="71">
        <v>-33.72178306576481</v>
      </c>
      <c r="E14" s="72">
        <v>-1.7444307716789629</v>
      </c>
      <c r="F14" s="72">
        <v>-9.244815614607434</v>
      </c>
    </row>
    <row r="15" spans="2:6" ht="15" customHeight="1">
      <c r="B15" s="67" t="s">
        <v>7</v>
      </c>
      <c r="C15" s="68">
        <v>339.66</v>
      </c>
      <c r="D15" s="68">
        <v>-41.46042969812347</v>
      </c>
      <c r="E15" s="69">
        <v>-0.20314601609738164</v>
      </c>
      <c r="F15" s="69">
        <v>3.2179588053554493</v>
      </c>
    </row>
    <row r="16" spans="2:6" s="5" customFormat="1" ht="15" customHeight="1">
      <c r="B16" s="70" t="s">
        <v>8</v>
      </c>
      <c r="C16" s="71">
        <v>131.34</v>
      </c>
      <c r="D16" s="71">
        <v>-55.64859299931365</v>
      </c>
      <c r="E16" s="72">
        <v>0.38834732174078124</v>
      </c>
      <c r="F16" s="72">
        <v>9.294728104639079</v>
      </c>
    </row>
    <row r="17" spans="2:6" ht="15" customHeight="1">
      <c r="B17" s="73" t="s">
        <v>114</v>
      </c>
      <c r="C17" s="68">
        <v>2366.2102878</v>
      </c>
      <c r="D17" s="68">
        <v>-29.535627070230152</v>
      </c>
      <c r="E17" s="69">
        <v>0.21638690090737558</v>
      </c>
      <c r="F17" s="69">
        <v>1.9271207274028523</v>
      </c>
    </row>
    <row r="18" spans="2:6" ht="15" customHeight="1">
      <c r="B18" s="73" t="s">
        <v>120</v>
      </c>
      <c r="C18" s="68">
        <v>1840</v>
      </c>
      <c r="D18" s="68">
        <v>-18.603411513859275</v>
      </c>
      <c r="E18" s="69">
        <v>0.32367506890962994</v>
      </c>
      <c r="F18" s="69">
        <v>5.302801175953891</v>
      </c>
    </row>
    <row r="19" spans="2:6" ht="15" customHeight="1">
      <c r="B19" s="67" t="s">
        <v>9</v>
      </c>
      <c r="C19" s="68">
        <v>2104.32</v>
      </c>
      <c r="D19" s="68">
        <v>-16.578544978906056</v>
      </c>
      <c r="E19" s="69">
        <v>0.7595698069648227</v>
      </c>
      <c r="F19" s="69">
        <v>3.2589247818703955</v>
      </c>
    </row>
    <row r="20" spans="2:6" ht="15" customHeight="1">
      <c r="B20" s="67" t="s">
        <v>103</v>
      </c>
      <c r="C20" s="68">
        <v>933.21</v>
      </c>
      <c r="D20" s="68">
        <v>-38.33496867688128</v>
      </c>
      <c r="E20" s="69">
        <v>-1.5610757736950194</v>
      </c>
      <c r="F20" s="69" t="s">
        <v>12</v>
      </c>
    </row>
    <row r="21" spans="2:6" ht="15" customHeight="1">
      <c r="B21" s="73" t="s">
        <v>122</v>
      </c>
      <c r="C21" s="68">
        <v>283.52</v>
      </c>
      <c r="D21" s="68">
        <v>-6.281092422755424</v>
      </c>
      <c r="E21" s="69">
        <v>-0.20797852734467315</v>
      </c>
      <c r="F21" s="69" t="s">
        <v>12</v>
      </c>
    </row>
    <row r="22" spans="2:6" ht="15" customHeight="1">
      <c r="B22" s="74" t="s">
        <v>121</v>
      </c>
      <c r="C22" s="75">
        <v>1255.8822185215577</v>
      </c>
      <c r="D22" s="75">
        <v>-41.86321132674418</v>
      </c>
      <c r="E22" s="76">
        <v>0.8178025325987104</v>
      </c>
      <c r="F22" s="76">
        <v>5.046159955880269</v>
      </c>
    </row>
    <row r="26" ht="11.25">
      <c r="H26" s="33"/>
    </row>
    <row r="37" ht="11.25">
      <c r="H37" s="33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36.7109375" style="1" customWidth="1"/>
    <col min="3" max="4" width="10.00390625" style="1" customWidth="1"/>
    <col min="5" max="5" width="10.28125" style="1" customWidth="1"/>
    <col min="6" max="6" width="8.8515625" style="1" customWidth="1"/>
    <col min="7" max="7" width="10.28125" style="1" customWidth="1"/>
    <col min="8" max="8" width="9.57421875" style="1" customWidth="1"/>
    <col min="9" max="9" width="6.7109375" style="1" customWidth="1"/>
    <col min="10" max="10" width="6.28125" style="1" customWidth="1"/>
    <col min="11" max="11" width="13.140625" style="1" customWidth="1"/>
    <col min="12" max="16384" width="11.421875" style="1" customWidth="1"/>
  </cols>
  <sheetData>
    <row r="1" spans="2:11" ht="27" customHeight="1">
      <c r="B1" s="41" t="s">
        <v>113</v>
      </c>
      <c r="C1" s="41"/>
      <c r="D1" s="41"/>
      <c r="E1" s="41"/>
      <c r="F1" s="41"/>
      <c r="G1" s="41"/>
      <c r="H1" s="41"/>
      <c r="I1" s="41"/>
      <c r="J1" s="41"/>
      <c r="K1" s="41"/>
    </row>
    <row r="2" spans="2:11" ht="15" customHeight="1"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3:12" ht="12" customHeight="1">
      <c r="C3" s="28"/>
      <c r="D3" s="28"/>
      <c r="E3" s="28"/>
      <c r="H3" s="34" t="s">
        <v>106</v>
      </c>
      <c r="I3" s="28"/>
      <c r="J3" s="29"/>
      <c r="K3" s="30"/>
      <c r="L3" s="2"/>
    </row>
    <row r="4" spans="3:12" ht="12" customHeight="1">
      <c r="C4" s="28"/>
      <c r="D4" s="28"/>
      <c r="E4" s="28"/>
      <c r="H4" s="34"/>
      <c r="I4" s="28"/>
      <c r="J4" s="29"/>
      <c r="K4" s="30"/>
      <c r="L4" s="2"/>
    </row>
    <row r="5" spans="2:12" ht="22.5" customHeight="1">
      <c r="B5" s="55"/>
      <c r="C5" s="77" t="s">
        <v>15</v>
      </c>
      <c r="D5" s="77"/>
      <c r="E5" s="77"/>
      <c r="F5" s="56" t="s">
        <v>130</v>
      </c>
      <c r="G5" s="56"/>
      <c r="H5" s="56"/>
      <c r="J5" s="2"/>
      <c r="K5" s="2"/>
      <c r="L5" s="2"/>
    </row>
    <row r="6" spans="2:12" ht="15" customHeight="1">
      <c r="B6" s="55"/>
      <c r="C6" s="59" t="s">
        <v>17</v>
      </c>
      <c r="D6" s="59" t="s">
        <v>10</v>
      </c>
      <c r="E6" s="59" t="s">
        <v>11</v>
      </c>
      <c r="F6" s="59" t="s">
        <v>17</v>
      </c>
      <c r="G6" s="59" t="s">
        <v>10</v>
      </c>
      <c r="H6" s="59" t="s">
        <v>11</v>
      </c>
      <c r="J6" s="2"/>
      <c r="K6" s="2"/>
      <c r="L6" s="2"/>
    </row>
    <row r="7" spans="2:12" ht="15" customHeight="1">
      <c r="B7" s="78" t="s">
        <v>15</v>
      </c>
      <c r="C7" s="79">
        <v>1255.8822185283097</v>
      </c>
      <c r="D7" s="80">
        <v>1602.6889032002362</v>
      </c>
      <c r="E7" s="80">
        <v>931.7518607432722</v>
      </c>
      <c r="F7" s="81" t="s">
        <v>16</v>
      </c>
      <c r="G7" s="81" t="s">
        <v>16</v>
      </c>
      <c r="H7" s="81" t="s">
        <v>16</v>
      </c>
      <c r="J7" s="2"/>
      <c r="K7" s="2"/>
      <c r="L7" s="2"/>
    </row>
    <row r="8" spans="2:12" ht="15" customHeight="1">
      <c r="B8" s="78" t="s">
        <v>83</v>
      </c>
      <c r="C8" s="79">
        <v>1268.200851646035</v>
      </c>
      <c r="D8" s="80">
        <v>1624.8383655045704</v>
      </c>
      <c r="E8" s="80">
        <v>937.7460592276143</v>
      </c>
      <c r="F8" s="79">
        <v>1717.1772908288672</v>
      </c>
      <c r="G8" s="79">
        <v>1911.27139262772</v>
      </c>
      <c r="H8" s="79">
        <v>1404.8565085045877</v>
      </c>
      <c r="J8" s="3"/>
      <c r="K8" s="3"/>
      <c r="L8" s="3"/>
    </row>
    <row r="9" spans="2:12" ht="15" customHeight="1">
      <c r="B9" s="78" t="s">
        <v>82</v>
      </c>
      <c r="C9" s="79">
        <v>1202.0251851533228</v>
      </c>
      <c r="D9" s="80">
        <v>1596.8958831630782</v>
      </c>
      <c r="E9" s="80">
        <v>907.1077035536945</v>
      </c>
      <c r="F9" s="79">
        <v>1781.953628794115</v>
      </c>
      <c r="G9" s="79">
        <v>2049.797640878958</v>
      </c>
      <c r="H9" s="79">
        <v>1451.8736733582643</v>
      </c>
      <c r="J9" s="3"/>
      <c r="K9" s="3"/>
      <c r="L9" s="3"/>
    </row>
    <row r="10" spans="2:12" ht="15" customHeight="1">
      <c r="B10" s="82" t="s">
        <v>84</v>
      </c>
      <c r="C10" s="83">
        <v>1239.3194718108352</v>
      </c>
      <c r="D10" s="84">
        <v>1635.6930064836954</v>
      </c>
      <c r="E10" s="84">
        <v>939.5964786986893</v>
      </c>
      <c r="F10" s="83">
        <v>1883.4774767857398</v>
      </c>
      <c r="G10" s="83">
        <v>2145.2793187416746</v>
      </c>
      <c r="H10" s="83">
        <v>1551.3905886441778</v>
      </c>
      <c r="J10" s="3"/>
      <c r="K10" s="3"/>
      <c r="L10" s="3"/>
    </row>
    <row r="11" spans="2:12" ht="15" customHeight="1">
      <c r="B11" s="85" t="s">
        <v>85</v>
      </c>
      <c r="C11" s="86">
        <v>1113.628780061755</v>
      </c>
      <c r="D11" s="87">
        <v>1562.9411332156335</v>
      </c>
      <c r="E11" s="87">
        <v>791.8627817465442</v>
      </c>
      <c r="F11" s="86">
        <v>1793.9096178325012</v>
      </c>
      <c r="G11" s="86">
        <v>2090.4323461451127</v>
      </c>
      <c r="H11" s="86">
        <v>1415.780151194364</v>
      </c>
      <c r="J11" s="35"/>
      <c r="K11" s="3"/>
      <c r="L11" s="3"/>
    </row>
    <row r="12" spans="2:12" ht="15" customHeight="1">
      <c r="B12" s="85" t="s">
        <v>86</v>
      </c>
      <c r="C12" s="86">
        <v>2126.6411953781644</v>
      </c>
      <c r="D12" s="87">
        <v>2397.1730514276437</v>
      </c>
      <c r="E12" s="87">
        <v>1965.4028059545894</v>
      </c>
      <c r="F12" s="86">
        <v>2456.116218925397</v>
      </c>
      <c r="G12" s="86">
        <v>2652.8481008784306</v>
      </c>
      <c r="H12" s="86">
        <v>2302.1140452891723</v>
      </c>
      <c r="J12" s="3"/>
      <c r="K12" s="3"/>
      <c r="L12" s="3"/>
    </row>
    <row r="13" spans="2:12" ht="15" customHeight="1">
      <c r="B13" s="85" t="s">
        <v>87</v>
      </c>
      <c r="C13" s="86">
        <v>1624.1859040219003</v>
      </c>
      <c r="D13" s="87">
        <v>1655.384095404754</v>
      </c>
      <c r="E13" s="87">
        <v>1286.1980344805531</v>
      </c>
      <c r="F13" s="86">
        <v>2280.1491694175756</v>
      </c>
      <c r="G13" s="86">
        <v>2292.759117992529</v>
      </c>
      <c r="H13" s="86">
        <v>1948.7737678062078</v>
      </c>
      <c r="J13" s="3"/>
      <c r="K13" s="3"/>
      <c r="L13" s="3"/>
    </row>
    <row r="14" spans="2:12" ht="15" customHeight="1">
      <c r="B14" s="85" t="s">
        <v>88</v>
      </c>
      <c r="C14" s="86">
        <v>581.6041040389512</v>
      </c>
      <c r="D14" s="87">
        <v>681.1206608110825</v>
      </c>
      <c r="E14" s="87">
        <v>443.1809883714921</v>
      </c>
      <c r="F14" s="86">
        <v>1497.8554558742833</v>
      </c>
      <c r="G14" s="86">
        <v>1443.5545890762842</v>
      </c>
      <c r="H14" s="86">
        <v>1701.1601866329343</v>
      </c>
      <c r="J14" s="3"/>
      <c r="K14" s="37"/>
      <c r="L14" s="3"/>
    </row>
    <row r="15" spans="2:12" ht="15" customHeight="1">
      <c r="B15" s="85" t="s">
        <v>89</v>
      </c>
      <c r="C15" s="86">
        <v>1299.1542157392337</v>
      </c>
      <c r="D15" s="87">
        <v>1652.1368988430534</v>
      </c>
      <c r="E15" s="87">
        <v>1247.806410972742</v>
      </c>
      <c r="F15" s="86">
        <v>1886.4798497942413</v>
      </c>
      <c r="G15" s="86">
        <v>1997.2534787342463</v>
      </c>
      <c r="H15" s="86">
        <v>1845.9245698955024</v>
      </c>
      <c r="J15" s="3"/>
      <c r="K15" s="3"/>
      <c r="L15" s="3"/>
    </row>
    <row r="16" spans="2:12" ht="15" customHeight="1">
      <c r="B16" s="88" t="s">
        <v>127</v>
      </c>
      <c r="C16" s="86">
        <v>1748.9423517415892</v>
      </c>
      <c r="D16" s="87">
        <v>1885.8569060780976</v>
      </c>
      <c r="E16" s="87">
        <v>1350.044407234756</v>
      </c>
      <c r="F16" s="86">
        <v>2077.704559752115</v>
      </c>
      <c r="G16" s="86">
        <v>2254.7518853964184</v>
      </c>
      <c r="H16" s="87">
        <v>1478.1869721148707</v>
      </c>
      <c r="J16" s="3"/>
      <c r="K16" s="3"/>
      <c r="L16" s="3"/>
    </row>
    <row r="17" spans="2:12" ht="15" customHeight="1">
      <c r="B17" s="82" t="s">
        <v>90</v>
      </c>
      <c r="C17" s="83">
        <v>636.8524014615316</v>
      </c>
      <c r="D17" s="84">
        <v>933.5697153165934</v>
      </c>
      <c r="E17" s="84">
        <v>453.7186533529814</v>
      </c>
      <c r="F17" s="83">
        <v>706.3855237032994</v>
      </c>
      <c r="G17" s="83">
        <v>862.7451551734586</v>
      </c>
      <c r="H17" s="83">
        <v>564.0615914248864</v>
      </c>
      <c r="J17" s="3"/>
      <c r="K17" s="3"/>
      <c r="L17" s="3"/>
    </row>
    <row r="18" spans="2:12" ht="15" customHeight="1">
      <c r="B18" s="85" t="s">
        <v>91</v>
      </c>
      <c r="C18" s="86">
        <v>569.4298106496899</v>
      </c>
      <c r="D18" s="87">
        <v>784.0435825696885</v>
      </c>
      <c r="E18" s="87">
        <v>444.8490244898652</v>
      </c>
      <c r="F18" s="86">
        <v>674.896735669688</v>
      </c>
      <c r="G18" s="86">
        <v>811.1371001571763</v>
      </c>
      <c r="H18" s="86">
        <v>555.7512645531913</v>
      </c>
      <c r="J18" s="3"/>
      <c r="K18" s="3"/>
      <c r="L18" s="38"/>
    </row>
    <row r="19" spans="2:12" ht="15" customHeight="1">
      <c r="B19" s="85" t="s">
        <v>92</v>
      </c>
      <c r="C19" s="86">
        <v>462.9473924475892</v>
      </c>
      <c r="D19" s="87">
        <v>708.9633246596949</v>
      </c>
      <c r="E19" s="87">
        <v>373.73408449719983</v>
      </c>
      <c r="F19" s="86">
        <v>891.8144426824025</v>
      </c>
      <c r="G19" s="86">
        <v>1087.9663464800853</v>
      </c>
      <c r="H19" s="86">
        <v>729.5603439584218</v>
      </c>
      <c r="J19" s="3"/>
      <c r="K19" s="3"/>
      <c r="L19" s="3"/>
    </row>
    <row r="20" spans="2:12" ht="15" customHeight="1">
      <c r="B20" s="85" t="s">
        <v>93</v>
      </c>
      <c r="C20" s="86">
        <v>630.3265475390432</v>
      </c>
      <c r="D20" s="87">
        <v>894.5149773992857</v>
      </c>
      <c r="E20" s="87">
        <v>352.3182945174401</v>
      </c>
      <c r="F20" s="86">
        <v>1013.6529576871961</v>
      </c>
      <c r="G20" s="86">
        <v>1154.6873339421234</v>
      </c>
      <c r="H20" s="86">
        <v>638.4237877869058</v>
      </c>
      <c r="J20" s="3"/>
      <c r="K20" s="3"/>
      <c r="L20" s="3"/>
    </row>
    <row r="21" spans="2:12" ht="15" customHeight="1">
      <c r="B21" s="85" t="s">
        <v>94</v>
      </c>
      <c r="C21" s="86">
        <v>1999.102183755437</v>
      </c>
      <c r="D21" s="87">
        <v>2288.1055276667803</v>
      </c>
      <c r="E21" s="87">
        <v>1255.3011922098106</v>
      </c>
      <c r="F21" s="86">
        <v>2394.2964781347523</v>
      </c>
      <c r="G21" s="87">
        <v>2518.209936770187</v>
      </c>
      <c r="H21" s="87">
        <v>1687.9620506885772</v>
      </c>
      <c r="J21" s="3"/>
      <c r="K21" s="3"/>
      <c r="L21" s="3"/>
    </row>
    <row r="22" spans="2:12" ht="15" customHeight="1">
      <c r="B22" s="78" t="s">
        <v>95</v>
      </c>
      <c r="C22" s="79">
        <v>1398.6973929543979</v>
      </c>
      <c r="D22" s="80">
        <v>1665.0238561880496</v>
      </c>
      <c r="E22" s="80">
        <v>1021.3380896789906</v>
      </c>
      <c r="F22" s="79">
        <v>1635.0418435096785</v>
      </c>
      <c r="G22" s="79">
        <v>1772.5006485663216</v>
      </c>
      <c r="H22" s="80">
        <v>1316.2064480175268</v>
      </c>
      <c r="J22" s="35"/>
      <c r="K22" s="3"/>
      <c r="L22" s="3"/>
    </row>
    <row r="23" spans="2:12" ht="15" customHeight="1">
      <c r="B23" s="82" t="s">
        <v>84</v>
      </c>
      <c r="C23" s="83">
        <v>1497.7081887841487</v>
      </c>
      <c r="D23" s="84">
        <v>1787.6856756710076</v>
      </c>
      <c r="E23" s="84">
        <v>1097.6729618393083</v>
      </c>
      <c r="F23" s="83">
        <v>1783.8319723018146</v>
      </c>
      <c r="G23" s="83">
        <v>1915.3429432156931</v>
      </c>
      <c r="H23" s="84">
        <v>1469.8961004857697</v>
      </c>
      <c r="J23" s="3"/>
      <c r="K23" s="35"/>
      <c r="L23" s="3"/>
    </row>
    <row r="24" spans="2:12" ht="15" customHeight="1">
      <c r="B24" s="85" t="s">
        <v>85</v>
      </c>
      <c r="C24" s="86">
        <v>1303.3037847234784</v>
      </c>
      <c r="D24" s="87">
        <v>1650.4215528459806</v>
      </c>
      <c r="E24" s="87">
        <v>837.0411968471897</v>
      </c>
      <c r="F24" s="86">
        <v>1642.9804232551794</v>
      </c>
      <c r="G24" s="86">
        <v>1795.3782142326438</v>
      </c>
      <c r="H24" s="87">
        <v>1237.0940074504883</v>
      </c>
      <c r="J24" s="3"/>
      <c r="K24" s="3"/>
      <c r="L24" s="3"/>
    </row>
    <row r="25" spans="2:12" ht="15" customHeight="1">
      <c r="B25" s="85" t="s">
        <v>86</v>
      </c>
      <c r="C25" s="86">
        <v>1959.213933327507</v>
      </c>
      <c r="D25" s="87">
        <v>2184.2101638729046</v>
      </c>
      <c r="E25" s="87">
        <v>1690.7914716949338</v>
      </c>
      <c r="F25" s="86">
        <v>2100.93985099714</v>
      </c>
      <c r="G25" s="86">
        <v>2224.999814588945</v>
      </c>
      <c r="H25" s="87">
        <v>1893.3488469575216</v>
      </c>
      <c r="J25" s="3"/>
      <c r="K25" s="3"/>
      <c r="L25" s="3"/>
    </row>
    <row r="26" spans="2:12" ht="15" customHeight="1">
      <c r="B26" s="85" t="s">
        <v>87</v>
      </c>
      <c r="C26" s="86">
        <v>2592.3947562706717</v>
      </c>
      <c r="D26" s="87">
        <v>2629.3578851502966</v>
      </c>
      <c r="E26" s="86">
        <v>1467.1845738206882</v>
      </c>
      <c r="F26" s="86">
        <v>2661.500772782145</v>
      </c>
      <c r="G26" s="86">
        <v>2678.9500611157546</v>
      </c>
      <c r="H26" s="86">
        <v>1725.249094388995</v>
      </c>
      <c r="J26" s="3"/>
      <c r="K26" s="3"/>
      <c r="L26" s="3"/>
    </row>
    <row r="27" spans="2:12" ht="15" customHeight="1">
      <c r="B27" s="85" t="s">
        <v>88</v>
      </c>
      <c r="C27" s="86">
        <v>1303.189191600565</v>
      </c>
      <c r="D27" s="87">
        <v>1386.6204893588745</v>
      </c>
      <c r="E27" s="86">
        <v>1120.481719889709</v>
      </c>
      <c r="F27" s="86">
        <v>1637.596270352093</v>
      </c>
      <c r="G27" s="86">
        <v>1627.7788175870064</v>
      </c>
      <c r="H27" s="86">
        <v>1668.022712554285</v>
      </c>
      <c r="J27" s="3"/>
      <c r="K27" s="3"/>
      <c r="L27" s="3"/>
    </row>
    <row r="28" spans="2:12" ht="15" customHeight="1">
      <c r="B28" s="85" t="s">
        <v>89</v>
      </c>
      <c r="C28" s="86">
        <v>1493.8189304156074</v>
      </c>
      <c r="D28" s="87">
        <v>1670.8505489316399</v>
      </c>
      <c r="E28" s="87">
        <v>1390.4800374639944</v>
      </c>
      <c r="F28" s="86">
        <v>1637.2809204946898</v>
      </c>
      <c r="G28" s="86">
        <v>1695.2149047127393</v>
      </c>
      <c r="H28" s="87">
        <v>1578.9046850368256</v>
      </c>
      <c r="J28" s="3"/>
      <c r="K28" s="3"/>
      <c r="L28" s="3"/>
    </row>
    <row r="29" spans="2:12" ht="15" customHeight="1">
      <c r="B29" s="88" t="s">
        <v>127</v>
      </c>
      <c r="C29" s="86">
        <v>1856.5735756427162</v>
      </c>
      <c r="D29" s="87">
        <v>1997.1146625948254</v>
      </c>
      <c r="E29" s="87">
        <v>1353.356178141109</v>
      </c>
      <c r="F29" s="86">
        <v>1961.6390711369675</v>
      </c>
      <c r="G29" s="86">
        <v>2062.19663514942</v>
      </c>
      <c r="H29" s="87">
        <v>1493.6355901035597</v>
      </c>
      <c r="J29" s="3"/>
      <c r="K29" s="3"/>
      <c r="L29" s="3"/>
    </row>
    <row r="30" spans="2:12" ht="15" customHeight="1">
      <c r="B30" s="82" t="s">
        <v>90</v>
      </c>
      <c r="C30" s="83">
        <v>1030.8631912705468</v>
      </c>
      <c r="D30" s="84">
        <v>1240.3816682004172</v>
      </c>
      <c r="E30" s="84">
        <v>724.6122286852535</v>
      </c>
      <c r="F30" s="83">
        <v>1116.2458914026442</v>
      </c>
      <c r="G30" s="83">
        <v>1263.29157539152</v>
      </c>
      <c r="H30" s="83">
        <v>830.8093339838878</v>
      </c>
      <c r="J30" s="3"/>
      <c r="K30" s="3"/>
      <c r="L30" s="3"/>
    </row>
    <row r="31" spans="2:12" ht="15" customHeight="1">
      <c r="B31" s="85" t="s">
        <v>91</v>
      </c>
      <c r="C31" s="86">
        <v>741.7599900500483</v>
      </c>
      <c r="D31" s="87">
        <v>877.9651071874015</v>
      </c>
      <c r="E31" s="87">
        <v>629.8680222725965</v>
      </c>
      <c r="F31" s="86">
        <v>808.9294070354888</v>
      </c>
      <c r="G31" s="86">
        <v>907.8358782929157</v>
      </c>
      <c r="H31" s="87">
        <v>711.1474309113179</v>
      </c>
      <c r="J31" s="35"/>
      <c r="K31" s="3"/>
      <c r="L31" s="3"/>
    </row>
    <row r="32" spans="2:12" ht="15" customHeight="1">
      <c r="B32" s="85" t="s">
        <v>92</v>
      </c>
      <c r="C32" s="86">
        <v>1051.0377772847983</v>
      </c>
      <c r="D32" s="87">
        <v>1246.9006824879145</v>
      </c>
      <c r="E32" s="87">
        <v>721.5119157175086</v>
      </c>
      <c r="F32" s="86">
        <v>1315.1740958694666</v>
      </c>
      <c r="G32" s="86">
        <v>1380.8679922782744</v>
      </c>
      <c r="H32" s="87">
        <v>1041.4996605811414</v>
      </c>
      <c r="J32" s="3"/>
      <c r="K32" s="3"/>
      <c r="L32" s="3"/>
    </row>
    <row r="33" spans="2:12" ht="15" customHeight="1">
      <c r="B33" s="85" t="s">
        <v>93</v>
      </c>
      <c r="C33" s="86">
        <v>1201.2130491308078</v>
      </c>
      <c r="D33" s="87">
        <v>1278.5373497947382</v>
      </c>
      <c r="E33" s="87">
        <v>773.888343009377</v>
      </c>
      <c r="F33" s="86">
        <v>1326.2377720073196</v>
      </c>
      <c r="G33" s="86">
        <v>1359.7862165813904</v>
      </c>
      <c r="H33" s="86">
        <v>1015.864138899882</v>
      </c>
      <c r="J33" s="3"/>
      <c r="K33" s="3"/>
      <c r="L33" s="3"/>
    </row>
    <row r="34" spans="2:12" ht="15" customHeight="1">
      <c r="B34" s="85" t="s">
        <v>94</v>
      </c>
      <c r="C34" s="86">
        <v>2328.4057942296545</v>
      </c>
      <c r="D34" s="87">
        <v>2561.7638261459992</v>
      </c>
      <c r="E34" s="87">
        <v>1773.9269834139354</v>
      </c>
      <c r="F34" s="86">
        <v>2415.568609394592</v>
      </c>
      <c r="G34" s="86">
        <v>2630.650224892644</v>
      </c>
      <c r="H34" s="86">
        <v>1934.2523472152566</v>
      </c>
      <c r="J34" s="3"/>
      <c r="K34" s="3"/>
      <c r="L34" s="3"/>
    </row>
    <row r="35" spans="2:12" ht="15" customHeight="1">
      <c r="B35" s="82" t="s">
        <v>128</v>
      </c>
      <c r="C35" s="83">
        <v>1274.7463520719048</v>
      </c>
      <c r="D35" s="84">
        <v>1425.2305846660602</v>
      </c>
      <c r="E35" s="84">
        <v>915.9055661419161</v>
      </c>
      <c r="F35" s="83">
        <v>1428.4623871366605</v>
      </c>
      <c r="G35" s="83">
        <v>1481.9872887969134</v>
      </c>
      <c r="H35" s="83">
        <v>1213.0630298334104</v>
      </c>
      <c r="J35" s="3"/>
      <c r="K35" s="3"/>
      <c r="L35" s="3"/>
    </row>
    <row r="36" spans="2:12" ht="15" customHeight="1">
      <c r="B36" s="78" t="s">
        <v>129</v>
      </c>
      <c r="C36" s="79">
        <v>274.5618485945989</v>
      </c>
      <c r="D36" s="80">
        <v>306.53452973503136</v>
      </c>
      <c r="E36" s="80">
        <v>213.93681636332275</v>
      </c>
      <c r="F36" s="81" t="s">
        <v>16</v>
      </c>
      <c r="G36" s="81" t="s">
        <v>16</v>
      </c>
      <c r="H36" s="81" t="s">
        <v>16</v>
      </c>
      <c r="J36" s="3"/>
      <c r="K36" s="3"/>
      <c r="L36" s="3"/>
    </row>
    <row r="37" spans="2:12" ht="12.75" customHeight="1">
      <c r="B37" s="42"/>
      <c r="C37" s="42"/>
      <c r="D37" s="42"/>
      <c r="E37" s="42"/>
      <c r="F37" s="42"/>
      <c r="G37" s="42"/>
      <c r="J37" s="3"/>
      <c r="K37" s="3"/>
      <c r="L37" s="3"/>
    </row>
    <row r="38" spans="2:12" ht="12.75" customHeight="1">
      <c r="B38" s="42"/>
      <c r="C38" s="42"/>
      <c r="D38" s="42"/>
      <c r="E38" s="42"/>
      <c r="F38" s="42"/>
      <c r="G38" s="42"/>
      <c r="J38" s="3"/>
      <c r="K38" s="3"/>
      <c r="L38" s="3"/>
    </row>
    <row r="39" spans="2:7" ht="11.25">
      <c r="B39" s="42"/>
      <c r="C39" s="42"/>
      <c r="D39" s="42"/>
      <c r="E39" s="42"/>
      <c r="F39" s="42"/>
      <c r="G39" s="42"/>
    </row>
    <row r="41" spans="2:7" ht="24" customHeight="1">
      <c r="B41" s="42"/>
      <c r="C41" s="42"/>
      <c r="D41" s="42"/>
      <c r="E41" s="42"/>
      <c r="F41" s="42"/>
      <c r="G41" s="42"/>
    </row>
    <row r="42" spans="2:7" ht="23.25" customHeight="1">
      <c r="B42" s="42"/>
      <c r="C42" s="42"/>
      <c r="D42" s="42"/>
      <c r="E42" s="42"/>
      <c r="F42" s="42"/>
      <c r="G42" s="42"/>
    </row>
    <row r="43" ht="23.25" customHeight="1"/>
    <row r="45" ht="26.25" customHeight="1"/>
    <row r="46" ht="27" customHeight="1"/>
  </sheetData>
  <sheetProtection/>
  <mergeCells count="8">
    <mergeCell ref="B1:K1"/>
    <mergeCell ref="B41:G41"/>
    <mergeCell ref="B42:G42"/>
    <mergeCell ref="B37:G37"/>
    <mergeCell ref="B38:G38"/>
    <mergeCell ref="B39:G39"/>
    <mergeCell ref="C5:E5"/>
    <mergeCell ref="F5:H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28.00390625" style="1" customWidth="1"/>
    <col min="3" max="3" width="6.57421875" style="1" bestFit="1" customWidth="1"/>
    <col min="4" max="4" width="5.00390625" style="1" bestFit="1" customWidth="1"/>
    <col min="5" max="12" width="8.7109375" style="1" customWidth="1"/>
    <col min="13" max="16384" width="11.421875" style="1" customWidth="1"/>
  </cols>
  <sheetData>
    <row r="1" s="4" customFormat="1" ht="11.25">
      <c r="B1" s="4" t="s">
        <v>112</v>
      </c>
    </row>
    <row r="2" s="4" customFormat="1" ht="11.25"/>
    <row r="3" spans="2:12" ht="48.75" customHeight="1">
      <c r="B3" s="97"/>
      <c r="C3" s="56" t="s">
        <v>14</v>
      </c>
      <c r="D3" s="56"/>
      <c r="E3" s="56" t="s">
        <v>69</v>
      </c>
      <c r="F3" s="56"/>
      <c r="G3" s="56" t="s">
        <v>70</v>
      </c>
      <c r="H3" s="56"/>
      <c r="I3" s="56" t="s">
        <v>71</v>
      </c>
      <c r="J3" s="56"/>
      <c r="K3" s="56" t="s">
        <v>72</v>
      </c>
      <c r="L3" s="56"/>
    </row>
    <row r="4" spans="2:12" ht="113.25" customHeight="1">
      <c r="B4" s="98"/>
      <c r="C4" s="89" t="s">
        <v>115</v>
      </c>
      <c r="D4" s="89" t="s">
        <v>116</v>
      </c>
      <c r="E4" s="89" t="s">
        <v>115</v>
      </c>
      <c r="F4" s="89" t="s">
        <v>116</v>
      </c>
      <c r="G4" s="89" t="s">
        <v>117</v>
      </c>
      <c r="H4" s="89" t="s">
        <v>118</v>
      </c>
      <c r="I4" s="89" t="s">
        <v>117</v>
      </c>
      <c r="J4" s="89" t="s">
        <v>116</v>
      </c>
      <c r="K4" s="89" t="s">
        <v>117</v>
      </c>
      <c r="L4" s="89" t="s">
        <v>118</v>
      </c>
    </row>
    <row r="5" spans="2:12" ht="15" customHeight="1">
      <c r="B5" s="90" t="s">
        <v>10</v>
      </c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2:12" ht="15" customHeight="1">
      <c r="B6" s="55" t="s">
        <v>74</v>
      </c>
      <c r="C6" s="91">
        <v>1487.811</v>
      </c>
      <c r="D6" s="92">
        <v>94.19649301413887</v>
      </c>
      <c r="E6" s="91">
        <v>1500.283</v>
      </c>
      <c r="F6" s="92">
        <v>94.42298300203412</v>
      </c>
      <c r="G6" s="91">
        <v>1516.958</v>
      </c>
      <c r="H6" s="92">
        <v>94.42597439783879</v>
      </c>
      <c r="I6" s="91">
        <v>1656.964</v>
      </c>
      <c r="J6" s="92">
        <v>94.72024622082587</v>
      </c>
      <c r="K6" s="91">
        <v>1346.03</v>
      </c>
      <c r="L6" s="92">
        <v>80.31377762290836</v>
      </c>
    </row>
    <row r="7" spans="2:12" ht="15" customHeight="1">
      <c r="B7" s="55" t="s">
        <v>75</v>
      </c>
      <c r="C7" s="91">
        <v>14.9374</v>
      </c>
      <c r="D7" s="92">
        <v>0.9457187067103267</v>
      </c>
      <c r="E7" s="91">
        <v>13.2547</v>
      </c>
      <c r="F7" s="92">
        <v>0.8342081545928746</v>
      </c>
      <c r="G7" s="91">
        <v>13.3534</v>
      </c>
      <c r="H7" s="92">
        <v>0.8312081194892016</v>
      </c>
      <c r="I7" s="91">
        <v>14.6016</v>
      </c>
      <c r="J7" s="92">
        <v>0.834699575378832</v>
      </c>
      <c r="K7" s="91">
        <v>271.4163</v>
      </c>
      <c r="L7" s="92">
        <v>16.194637832316204</v>
      </c>
    </row>
    <row r="8" spans="2:12" ht="15" customHeight="1">
      <c r="B8" s="55" t="s">
        <v>76</v>
      </c>
      <c r="C8" s="91">
        <v>61.9206</v>
      </c>
      <c r="D8" s="92">
        <v>3.920325475030959</v>
      </c>
      <c r="E8" s="91">
        <v>62.3566</v>
      </c>
      <c r="F8" s="92">
        <v>3.9245236944394093</v>
      </c>
      <c r="G8" s="91">
        <v>63.0201</v>
      </c>
      <c r="H8" s="92">
        <v>3.922807585410565</v>
      </c>
      <c r="I8" s="91">
        <v>68.3814</v>
      </c>
      <c r="J8" s="92">
        <v>3.909018569458831</v>
      </c>
      <c r="K8" s="91">
        <v>54.9601</v>
      </c>
      <c r="L8" s="92">
        <v>3.2793126821339835</v>
      </c>
    </row>
    <row r="9" spans="2:12" ht="15" customHeight="1">
      <c r="B9" s="55" t="s">
        <v>77</v>
      </c>
      <c r="C9" s="91">
        <v>14.8073</v>
      </c>
      <c r="D9" s="92">
        <v>0.9374817977607762</v>
      </c>
      <c r="E9" s="91">
        <v>13.0016</v>
      </c>
      <c r="F9" s="92">
        <v>0.818278855255473</v>
      </c>
      <c r="G9" s="91">
        <v>13.1739</v>
      </c>
      <c r="H9" s="92">
        <v>0.8200347960323808</v>
      </c>
      <c r="I9" s="91">
        <v>9.3777</v>
      </c>
      <c r="J9" s="92">
        <v>0.5360756497938632</v>
      </c>
      <c r="K9" s="91">
        <v>3.5571</v>
      </c>
      <c r="L9" s="92">
        <v>0.21224202906506345</v>
      </c>
    </row>
    <row r="10" spans="2:12" ht="15" customHeight="1">
      <c r="B10" s="55" t="s">
        <v>78</v>
      </c>
      <c r="C10" s="91">
        <v>1579.476</v>
      </c>
      <c r="D10" s="92">
        <v>100</v>
      </c>
      <c r="E10" s="91">
        <v>1588.896</v>
      </c>
      <c r="F10" s="92">
        <v>100</v>
      </c>
      <c r="G10" s="91">
        <v>1606.505</v>
      </c>
      <c r="H10" s="92">
        <v>100</v>
      </c>
      <c r="I10" s="91">
        <v>1749.324</v>
      </c>
      <c r="J10" s="92">
        <v>100</v>
      </c>
      <c r="K10" s="91">
        <v>1675.964</v>
      </c>
      <c r="L10" s="92">
        <v>100</v>
      </c>
    </row>
    <row r="11" spans="2:12" ht="15" customHeight="1">
      <c r="B11" s="55" t="s">
        <v>79</v>
      </c>
      <c r="C11" s="91">
        <v>7156.52458</v>
      </c>
      <c r="D11" s="93" t="s">
        <v>16</v>
      </c>
      <c r="E11" s="91">
        <v>7097.03203</v>
      </c>
      <c r="F11" s="93" t="s">
        <v>16</v>
      </c>
      <c r="G11" s="91">
        <v>7001.22264</v>
      </c>
      <c r="H11" s="93" t="s">
        <v>16</v>
      </c>
      <c r="I11" s="91">
        <v>6292.487950000001</v>
      </c>
      <c r="J11" s="93" t="s">
        <v>16</v>
      </c>
      <c r="K11" s="91">
        <v>393.8588</v>
      </c>
      <c r="L11" s="93" t="s">
        <v>16</v>
      </c>
    </row>
    <row r="12" spans="2:12" ht="15" customHeight="1">
      <c r="B12" s="90" t="s">
        <v>11</v>
      </c>
      <c r="C12" s="91"/>
      <c r="D12" s="93"/>
      <c r="E12" s="91"/>
      <c r="F12" s="93"/>
      <c r="G12" s="91"/>
      <c r="H12" s="93"/>
      <c r="I12" s="91"/>
      <c r="J12" s="93"/>
      <c r="K12" s="91"/>
      <c r="L12" s="93"/>
    </row>
    <row r="13" spans="2:12" ht="15" customHeight="1">
      <c r="B13" s="55" t="s">
        <v>96</v>
      </c>
      <c r="C13" s="91">
        <v>744.5348</v>
      </c>
      <c r="D13" s="92">
        <v>69.93340434365237</v>
      </c>
      <c r="E13" s="91">
        <v>857.3324</v>
      </c>
      <c r="F13" s="92">
        <v>75.34828699643003</v>
      </c>
      <c r="G13" s="91">
        <v>862.454</v>
      </c>
      <c r="H13" s="92">
        <v>75.45285060763561</v>
      </c>
      <c r="I13" s="91">
        <v>878.9778</v>
      </c>
      <c r="J13" s="92">
        <v>75.44310424886726</v>
      </c>
      <c r="K13" s="91">
        <v>497.8659</v>
      </c>
      <c r="L13" s="92">
        <v>42.98677066856389</v>
      </c>
    </row>
    <row r="14" spans="2:12" ht="15" customHeight="1">
      <c r="B14" s="55" t="s">
        <v>75</v>
      </c>
      <c r="C14" s="91">
        <v>270.9014</v>
      </c>
      <c r="D14" s="92">
        <v>25.445495822977666</v>
      </c>
      <c r="E14" s="91">
        <v>233.487</v>
      </c>
      <c r="F14" s="92">
        <v>20.520448645047658</v>
      </c>
      <c r="G14" s="91">
        <v>233.4294</v>
      </c>
      <c r="H14" s="92">
        <v>20.42185861000125</v>
      </c>
      <c r="I14" s="91">
        <v>238.0423</v>
      </c>
      <c r="J14" s="92">
        <v>20.431289680513128</v>
      </c>
      <c r="K14" s="91">
        <v>607.2394</v>
      </c>
      <c r="L14" s="92">
        <v>52.43030468388443</v>
      </c>
    </row>
    <row r="15" spans="2:12" ht="15" customHeight="1">
      <c r="B15" s="55" t="s">
        <v>76</v>
      </c>
      <c r="C15" s="91">
        <v>37.0101</v>
      </c>
      <c r="D15" s="92">
        <v>3.476321440044184</v>
      </c>
      <c r="E15" s="91">
        <v>38.8453</v>
      </c>
      <c r="F15" s="92">
        <v>3.4139930006872756</v>
      </c>
      <c r="G15" s="91">
        <v>38.9737</v>
      </c>
      <c r="H15" s="92">
        <v>3.409662154418448</v>
      </c>
      <c r="I15" s="91">
        <v>39.7466</v>
      </c>
      <c r="J15" s="92">
        <v>3.4114705597092754</v>
      </c>
      <c r="K15" s="91">
        <v>45.8276</v>
      </c>
      <c r="L15" s="92">
        <v>3.956849688823192</v>
      </c>
    </row>
    <row r="16" spans="2:12" ht="15" customHeight="1">
      <c r="B16" s="55" t="s">
        <v>77</v>
      </c>
      <c r="C16" s="91">
        <v>12.188</v>
      </c>
      <c r="D16" s="92">
        <v>1.144806572023813</v>
      </c>
      <c r="E16" s="91">
        <v>8.1615</v>
      </c>
      <c r="F16" s="92">
        <v>0.7172889352150504</v>
      </c>
      <c r="G16" s="91">
        <v>8.1799</v>
      </c>
      <c r="H16" s="92">
        <v>0.7156286279446772</v>
      </c>
      <c r="I16" s="91">
        <v>8.3202</v>
      </c>
      <c r="J16" s="92">
        <v>0.7141269278603228</v>
      </c>
      <c r="K16" s="91">
        <v>7.2513</v>
      </c>
      <c r="L16" s="92">
        <v>0.6260922271418012</v>
      </c>
    </row>
    <row r="17" spans="2:12" ht="15" customHeight="1">
      <c r="B17" s="55" t="s">
        <v>97</v>
      </c>
      <c r="C17" s="91">
        <v>1064.634</v>
      </c>
      <c r="D17" s="92">
        <v>100</v>
      </c>
      <c r="E17" s="91">
        <v>1137.826</v>
      </c>
      <c r="F17" s="92">
        <v>100</v>
      </c>
      <c r="G17" s="91">
        <v>1143.037</v>
      </c>
      <c r="H17" s="92">
        <v>100</v>
      </c>
      <c r="I17" s="91">
        <v>1165.087</v>
      </c>
      <c r="J17" s="92">
        <v>100</v>
      </c>
      <c r="K17" s="91">
        <v>1158.184</v>
      </c>
      <c r="L17" s="92">
        <v>100</v>
      </c>
    </row>
    <row r="18" spans="2:12" ht="15" customHeight="1">
      <c r="B18" s="55" t="s">
        <v>79</v>
      </c>
      <c r="C18" s="91">
        <v>8429.80329</v>
      </c>
      <c r="D18" s="93" t="s">
        <v>16</v>
      </c>
      <c r="E18" s="91">
        <v>7320.70997</v>
      </c>
      <c r="F18" s="94"/>
      <c r="G18" s="91">
        <v>7264.91947</v>
      </c>
      <c r="H18" s="93" t="s">
        <v>16</v>
      </c>
      <c r="I18" s="91">
        <v>7064.5271299999995</v>
      </c>
      <c r="J18" s="93" t="s">
        <v>16</v>
      </c>
      <c r="K18" s="91">
        <v>3760.70015</v>
      </c>
      <c r="L18" s="93" t="s">
        <v>16</v>
      </c>
    </row>
    <row r="19" spans="2:12" ht="15" customHeight="1">
      <c r="B19" s="90" t="s">
        <v>17</v>
      </c>
      <c r="C19" s="91"/>
      <c r="D19" s="93"/>
      <c r="E19" s="91"/>
      <c r="F19" s="94"/>
      <c r="G19" s="91"/>
      <c r="H19" s="93"/>
      <c r="I19" s="91"/>
      <c r="J19" s="93"/>
      <c r="K19" s="91"/>
      <c r="L19" s="93"/>
    </row>
    <row r="20" spans="2:12" ht="15" customHeight="1">
      <c r="B20" s="55" t="s">
        <v>98</v>
      </c>
      <c r="C20" s="91">
        <v>1085.813</v>
      </c>
      <c r="D20" s="92">
        <v>83.45820913648151</v>
      </c>
      <c r="E20" s="91">
        <v>1173.82</v>
      </c>
      <c r="F20" s="92">
        <v>86.3190529627271</v>
      </c>
      <c r="G20" s="91">
        <v>1183.657</v>
      </c>
      <c r="H20" s="92">
        <v>86.36755666594672</v>
      </c>
      <c r="I20" s="91">
        <v>1245.487</v>
      </c>
      <c r="J20" s="92">
        <v>86.4728765323841</v>
      </c>
      <c r="K20" s="91">
        <v>578.2732</v>
      </c>
      <c r="L20" s="92">
        <v>47.899204072656424</v>
      </c>
    </row>
    <row r="21" spans="2:12" ht="15" customHeight="1">
      <c r="B21" s="55" t="s">
        <v>75</v>
      </c>
      <c r="C21" s="91">
        <v>153.3745</v>
      </c>
      <c r="D21" s="92">
        <v>11.788734429596333</v>
      </c>
      <c r="E21" s="91">
        <v>125.0792</v>
      </c>
      <c r="F21" s="92">
        <v>9.197933319704498</v>
      </c>
      <c r="G21" s="91">
        <v>125.4253</v>
      </c>
      <c r="H21" s="92">
        <v>9.151871450169574</v>
      </c>
      <c r="I21" s="91">
        <v>132.7794</v>
      </c>
      <c r="J21" s="92">
        <v>9.218736656620298</v>
      </c>
      <c r="K21" s="91">
        <v>575.4028</v>
      </c>
      <c r="L21" s="92">
        <v>47.66144469634407</v>
      </c>
    </row>
    <row r="22" spans="2:12" ht="15" customHeight="1">
      <c r="B22" s="55" t="s">
        <v>76</v>
      </c>
      <c r="C22" s="91">
        <v>48.4478</v>
      </c>
      <c r="D22" s="92">
        <v>3.7238148968583253</v>
      </c>
      <c r="E22" s="91">
        <v>50.4186</v>
      </c>
      <c r="F22" s="92">
        <v>3.7076262150129935</v>
      </c>
      <c r="G22" s="91">
        <v>50.7747</v>
      </c>
      <c r="H22" s="92">
        <v>3.70486279339914</v>
      </c>
      <c r="I22" s="91">
        <v>53.2364</v>
      </c>
      <c r="J22" s="92">
        <v>3.6961482891660955</v>
      </c>
      <c r="K22" s="91">
        <v>46.6934</v>
      </c>
      <c r="L22" s="92">
        <v>3.8676817384000772</v>
      </c>
    </row>
    <row r="23" spans="2:12" ht="15" customHeight="1">
      <c r="B23" s="55" t="s">
        <v>77</v>
      </c>
      <c r="C23" s="91">
        <v>13.3907</v>
      </c>
      <c r="D23" s="92">
        <v>1.029241537063825</v>
      </c>
      <c r="E23" s="91">
        <v>10.544</v>
      </c>
      <c r="F23" s="92">
        <v>0.7753727951806875</v>
      </c>
      <c r="G23" s="91">
        <v>10.6307</v>
      </c>
      <c r="H23" s="92">
        <v>0.7756872004716567</v>
      </c>
      <c r="I23" s="91">
        <v>8.8184</v>
      </c>
      <c r="J23" s="92">
        <v>0.612252407623023</v>
      </c>
      <c r="K23" s="91">
        <v>6.9011</v>
      </c>
      <c r="L23" s="92">
        <v>0.5716280768775196</v>
      </c>
    </row>
    <row r="24" spans="2:12" ht="15" customHeight="1">
      <c r="B24" s="55" t="s">
        <v>99</v>
      </c>
      <c r="C24" s="91">
        <v>1301.026</v>
      </c>
      <c r="D24" s="92">
        <v>100</v>
      </c>
      <c r="E24" s="91">
        <v>1359.862</v>
      </c>
      <c r="F24" s="92">
        <v>100</v>
      </c>
      <c r="G24" s="91">
        <v>1370.488</v>
      </c>
      <c r="H24" s="92">
        <v>100</v>
      </c>
      <c r="I24" s="91">
        <v>1440.321</v>
      </c>
      <c r="J24" s="92">
        <v>100</v>
      </c>
      <c r="K24" s="91">
        <v>1207.271</v>
      </c>
      <c r="L24" s="92">
        <v>100</v>
      </c>
    </row>
    <row r="25" spans="2:12" ht="15" customHeight="1">
      <c r="B25" s="55" t="s">
        <v>79</v>
      </c>
      <c r="C25" s="91">
        <v>15586.32787</v>
      </c>
      <c r="D25" s="93" t="s">
        <v>16</v>
      </c>
      <c r="E25" s="91">
        <v>14417.742</v>
      </c>
      <c r="F25" s="91"/>
      <c r="G25" s="91">
        <v>14266.142109999999</v>
      </c>
      <c r="H25" s="95" t="s">
        <v>16</v>
      </c>
      <c r="I25" s="91">
        <v>13357.01508</v>
      </c>
      <c r="J25" s="95" t="s">
        <v>16</v>
      </c>
      <c r="K25" s="91">
        <v>4154.558950000001</v>
      </c>
      <c r="L25" s="95" t="s">
        <v>16</v>
      </c>
    </row>
    <row r="26" spans="2:12" ht="15" customHeight="1">
      <c r="B26" s="90" t="s">
        <v>73</v>
      </c>
      <c r="C26" s="91"/>
      <c r="D26" s="93"/>
      <c r="E26" s="91"/>
      <c r="F26" s="91"/>
      <c r="G26" s="91"/>
      <c r="H26" s="95"/>
      <c r="I26" s="91"/>
      <c r="J26" s="95"/>
      <c r="K26" s="91"/>
      <c r="L26" s="95"/>
    </row>
    <row r="27" spans="2:12" s="5" customFormat="1" ht="15" customHeight="1">
      <c r="B27" s="96" t="s">
        <v>80</v>
      </c>
      <c r="C27" s="92">
        <v>50.04229703907285</v>
      </c>
      <c r="D27" s="93" t="s">
        <v>16</v>
      </c>
      <c r="E27" s="92">
        <v>57.14471203099683</v>
      </c>
      <c r="F27" s="93" t="s">
        <v>16</v>
      </c>
      <c r="G27" s="92">
        <v>56.85417790077246</v>
      </c>
      <c r="H27" s="93" t="s">
        <v>16</v>
      </c>
      <c r="I27" s="92">
        <v>53.047489263496374</v>
      </c>
      <c r="J27" s="93" t="s">
        <v>16</v>
      </c>
      <c r="K27" s="92">
        <v>36.98772687087212</v>
      </c>
      <c r="L27" s="93" t="s">
        <v>16</v>
      </c>
    </row>
    <row r="28" spans="2:12" s="5" customFormat="1" ht="15" customHeight="1">
      <c r="B28" s="96" t="s">
        <v>81</v>
      </c>
      <c r="C28" s="92">
        <v>67.40425305607683</v>
      </c>
      <c r="D28" s="93" t="s">
        <v>16</v>
      </c>
      <c r="E28" s="92">
        <v>71.61110607616862</v>
      </c>
      <c r="F28" s="93" t="s">
        <v>16</v>
      </c>
      <c r="G28" s="92">
        <v>71.15054108141587</v>
      </c>
      <c r="H28" s="93" t="s">
        <v>16</v>
      </c>
      <c r="I28" s="92">
        <v>66.60212745037512</v>
      </c>
      <c r="J28" s="93" t="s">
        <v>16</v>
      </c>
      <c r="K28" s="92">
        <v>69.10554164647928</v>
      </c>
      <c r="L28" s="93" t="s">
        <v>16</v>
      </c>
    </row>
    <row r="29" spans="2:12" ht="11.25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</sheetData>
  <sheetProtection/>
  <mergeCells count="7">
    <mergeCell ref="B29:L29"/>
    <mergeCell ref="K3:L3"/>
    <mergeCell ref="C3:D3"/>
    <mergeCell ref="E3:F3"/>
    <mergeCell ref="I3:J3"/>
    <mergeCell ref="G3:H3"/>
    <mergeCell ref="B3:B4"/>
  </mergeCells>
  <printOptions/>
  <pageMargins left="0.787401575" right="0.787401575" top="0.984251969" bottom="0.984251969" header="0.4921259845" footer="0.4921259845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5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11" customWidth="1"/>
    <col min="2" max="2" width="8.00390625" style="11" customWidth="1"/>
    <col min="3" max="3" width="11.8515625" style="11" customWidth="1"/>
    <col min="4" max="4" width="12.140625" style="11" customWidth="1"/>
    <col min="5" max="5" width="12.00390625" style="11" customWidth="1"/>
    <col min="6" max="8" width="9.7109375" style="11" customWidth="1"/>
    <col min="9" max="16384" width="11.421875" style="11" customWidth="1"/>
  </cols>
  <sheetData>
    <row r="1" ht="11.25">
      <c r="B1" s="12" t="s">
        <v>111</v>
      </c>
    </row>
    <row r="3" spans="2:8" ht="36.75" customHeight="1">
      <c r="B3" s="46" t="s">
        <v>18</v>
      </c>
      <c r="C3" s="46"/>
      <c r="D3" s="46"/>
      <c r="E3" s="46"/>
      <c r="F3" s="43" t="s">
        <v>10</v>
      </c>
      <c r="G3" s="43" t="s">
        <v>11</v>
      </c>
      <c r="H3" s="43" t="s">
        <v>17</v>
      </c>
    </row>
    <row r="4" spans="2:8" ht="14.25" customHeight="1">
      <c r="B4" s="46" t="s">
        <v>19</v>
      </c>
      <c r="C4" s="46" t="s">
        <v>20</v>
      </c>
      <c r="D4" s="46"/>
      <c r="E4" s="46" t="s">
        <v>21</v>
      </c>
      <c r="F4" s="44"/>
      <c r="G4" s="44"/>
      <c r="H4" s="44"/>
    </row>
    <row r="5" spans="2:8" ht="11.25">
      <c r="B5" s="47"/>
      <c r="C5" s="14">
        <v>1</v>
      </c>
      <c r="D5" s="14">
        <v>2</v>
      </c>
      <c r="E5" s="47"/>
      <c r="F5" s="45"/>
      <c r="G5" s="45"/>
      <c r="H5" s="45"/>
    </row>
    <row r="6" spans="2:8" ht="11.25">
      <c r="B6" s="15" t="s">
        <v>22</v>
      </c>
      <c r="C6" s="16">
        <v>244793</v>
      </c>
      <c r="D6" s="16">
        <v>123575</v>
      </c>
      <c r="E6" s="16">
        <v>368367</v>
      </c>
      <c r="F6" s="17">
        <v>3.496431980526831</v>
      </c>
      <c r="G6" s="17">
        <v>1.7009824885865898</v>
      </c>
      <c r="H6" s="17">
        <v>2.581408549404345</v>
      </c>
    </row>
    <row r="7" spans="2:8" ht="11.25">
      <c r="B7" s="15" t="s">
        <v>23</v>
      </c>
      <c r="C7" s="16">
        <v>157866</v>
      </c>
      <c r="D7" s="16">
        <v>279124</v>
      </c>
      <c r="E7" s="16">
        <v>436989</v>
      </c>
      <c r="F7" s="17">
        <v>2.2548346196086024</v>
      </c>
      <c r="G7" s="17">
        <v>3.842080001167253</v>
      </c>
      <c r="H7" s="17">
        <v>3.06229152067274</v>
      </c>
    </row>
    <row r="8" spans="2:8" ht="11.25">
      <c r="B8" s="15" t="s">
        <v>24</v>
      </c>
      <c r="C8" s="16">
        <v>138093</v>
      </c>
      <c r="D8" s="16">
        <v>291034</v>
      </c>
      <c r="E8" s="16">
        <v>429127</v>
      </c>
      <c r="F8" s="17">
        <v>1.9724125342100944</v>
      </c>
      <c r="G8" s="17">
        <v>4.006018511699856</v>
      </c>
      <c r="H8" s="17">
        <v>3.007196916608269</v>
      </c>
    </row>
    <row r="9" spans="2:8" ht="11.25">
      <c r="B9" s="15" t="s">
        <v>25</v>
      </c>
      <c r="C9" s="16">
        <v>99890</v>
      </c>
      <c r="D9" s="16">
        <v>274666</v>
      </c>
      <c r="E9" s="16">
        <v>374556</v>
      </c>
      <c r="F9" s="17">
        <v>1.426750726265968</v>
      </c>
      <c r="G9" s="17">
        <v>3.780716619139181</v>
      </c>
      <c r="H9" s="17">
        <v>2.624779257182901</v>
      </c>
    </row>
    <row r="10" spans="2:8" ht="11.25">
      <c r="B10" s="15" t="s">
        <v>26</v>
      </c>
      <c r="C10" s="16">
        <v>87307</v>
      </c>
      <c r="D10" s="16">
        <v>261975</v>
      </c>
      <c r="E10" s="16">
        <v>349282</v>
      </c>
      <c r="F10" s="17">
        <v>1.2470249840634986</v>
      </c>
      <c r="G10" s="17">
        <v>3.606027816690042</v>
      </c>
      <c r="H10" s="17">
        <v>2.447666433076384</v>
      </c>
    </row>
    <row r="11" spans="2:8" ht="11.25">
      <c r="B11" s="15" t="s">
        <v>27</v>
      </c>
      <c r="C11" s="16">
        <v>109079</v>
      </c>
      <c r="D11" s="16">
        <v>334207</v>
      </c>
      <c r="E11" s="16">
        <v>443287</v>
      </c>
      <c r="F11" s="17">
        <v>1.5579992238498903</v>
      </c>
      <c r="G11" s="17">
        <v>4.6002852887967505</v>
      </c>
      <c r="H11" s="17">
        <v>3.106426068675543</v>
      </c>
    </row>
    <row r="12" spans="2:8" ht="11.25">
      <c r="B12" s="15" t="s">
        <v>28</v>
      </c>
      <c r="C12" s="16">
        <v>196274</v>
      </c>
      <c r="D12" s="16">
        <v>520043</v>
      </c>
      <c r="E12" s="16">
        <v>716317</v>
      </c>
      <c r="F12" s="17">
        <v>2.803424487407414</v>
      </c>
      <c r="G12" s="17">
        <v>7.158276644240631</v>
      </c>
      <c r="H12" s="17">
        <v>5.019740714786265</v>
      </c>
    </row>
    <row r="13" spans="2:8" ht="11.25">
      <c r="B13" s="15" t="s">
        <v>29</v>
      </c>
      <c r="C13" s="16">
        <v>281974</v>
      </c>
      <c r="D13" s="16">
        <v>515756</v>
      </c>
      <c r="E13" s="16">
        <v>797730</v>
      </c>
      <c r="F13" s="17">
        <v>4.02749633885394</v>
      </c>
      <c r="G13" s="17">
        <v>7.099267039315923</v>
      </c>
      <c r="H13" s="17">
        <v>5.590259285213735</v>
      </c>
    </row>
    <row r="14" spans="2:8" ht="11.25">
      <c r="B14" s="15" t="s">
        <v>30</v>
      </c>
      <c r="C14" s="16">
        <v>292940</v>
      </c>
      <c r="D14" s="16">
        <v>477676</v>
      </c>
      <c r="E14" s="16">
        <v>770616</v>
      </c>
      <c r="F14" s="17">
        <v>4.184126116251403</v>
      </c>
      <c r="G14" s="17">
        <v>6.575104278519829</v>
      </c>
      <c r="H14" s="17">
        <v>5.400252277505256</v>
      </c>
    </row>
    <row r="15" spans="2:8" ht="11.25">
      <c r="B15" s="15" t="s">
        <v>31</v>
      </c>
      <c r="C15" s="16">
        <v>296180</v>
      </c>
      <c r="D15" s="16">
        <v>447149</v>
      </c>
      <c r="E15" s="16">
        <v>743329</v>
      </c>
      <c r="F15" s="17">
        <v>4.230403745174236</v>
      </c>
      <c r="G15" s="17">
        <v>6.154906888844872</v>
      </c>
      <c r="H15" s="17">
        <v>5.209032936229853</v>
      </c>
    </row>
    <row r="16" spans="2:8" ht="11.25">
      <c r="B16" s="15" t="s">
        <v>32</v>
      </c>
      <c r="C16" s="16">
        <v>322131</v>
      </c>
      <c r="D16" s="16">
        <v>439438</v>
      </c>
      <c r="E16" s="16">
        <v>761569</v>
      </c>
      <c r="F16" s="17">
        <v>4.6010675563398</v>
      </c>
      <c r="G16" s="17">
        <v>6.048766682739339</v>
      </c>
      <c r="H16" s="17">
        <v>5.3368535388927825</v>
      </c>
    </row>
    <row r="17" spans="2:8" ht="11.25">
      <c r="B17" s="15" t="s">
        <v>33</v>
      </c>
      <c r="C17" s="16">
        <v>370872</v>
      </c>
      <c r="D17" s="16">
        <v>417078</v>
      </c>
      <c r="E17" s="16">
        <v>787950</v>
      </c>
      <c r="F17" s="17">
        <v>5.297245924033558</v>
      </c>
      <c r="G17" s="17">
        <v>5.740986238112221</v>
      </c>
      <c r="H17" s="17">
        <v>5.5217238962859145</v>
      </c>
    </row>
    <row r="18" spans="2:8" ht="11.25">
      <c r="B18" s="15" t="s">
        <v>34</v>
      </c>
      <c r="C18" s="16">
        <v>372530</v>
      </c>
      <c r="D18" s="16">
        <v>385199</v>
      </c>
      <c r="E18" s="16">
        <v>757729</v>
      </c>
      <c r="F18" s="17">
        <v>5.320927500809501</v>
      </c>
      <c r="G18" s="17">
        <v>5.302178868064462</v>
      </c>
      <c r="H18" s="17">
        <v>5.309943938332165</v>
      </c>
    </row>
    <row r="19" spans="2:8" ht="11.25">
      <c r="B19" s="15" t="s">
        <v>35</v>
      </c>
      <c r="C19" s="16">
        <v>398108</v>
      </c>
      <c r="D19" s="16">
        <v>348140</v>
      </c>
      <c r="E19" s="16">
        <v>746248</v>
      </c>
      <c r="F19" s="17">
        <v>5.686263671361417</v>
      </c>
      <c r="G19" s="17">
        <v>4.792069945996645</v>
      </c>
      <c r="H19" s="17">
        <v>5.229488437281009</v>
      </c>
    </row>
    <row r="20" spans="2:8" ht="11.25">
      <c r="B20" s="15" t="s">
        <v>36</v>
      </c>
      <c r="C20" s="16">
        <v>394695</v>
      </c>
      <c r="D20" s="16">
        <v>286637</v>
      </c>
      <c r="E20" s="16">
        <v>681332</v>
      </c>
      <c r="F20" s="17">
        <v>5.637515045585607</v>
      </c>
      <c r="G20" s="17">
        <v>3.9454947811531</v>
      </c>
      <c r="H20" s="17">
        <v>4.7745760336370004</v>
      </c>
    </row>
    <row r="21" spans="2:8" ht="11.25">
      <c r="B21" s="15" t="s">
        <v>37</v>
      </c>
      <c r="C21" s="16">
        <v>364119</v>
      </c>
      <c r="D21" s="16">
        <v>248936</v>
      </c>
      <c r="E21" s="16">
        <v>613055</v>
      </c>
      <c r="F21" s="17">
        <v>5.20079134745458</v>
      </c>
      <c r="G21" s="17">
        <v>3.426548871363879</v>
      </c>
      <c r="H21" s="17">
        <v>4.296110721793974</v>
      </c>
    </row>
    <row r="22" spans="2:8" ht="11.25">
      <c r="B22" s="15" t="s">
        <v>38</v>
      </c>
      <c r="C22" s="16">
        <v>331186</v>
      </c>
      <c r="D22" s="16">
        <v>223991</v>
      </c>
      <c r="E22" s="16">
        <v>555177</v>
      </c>
      <c r="F22" s="17">
        <v>4.7304021026040735</v>
      </c>
      <c r="G22" s="17">
        <v>3.0831864746186435</v>
      </c>
      <c r="H22" s="17">
        <v>3.8905185704274703</v>
      </c>
    </row>
    <row r="23" spans="2:8" ht="11.25">
      <c r="B23" s="15" t="s">
        <v>39</v>
      </c>
      <c r="C23" s="16">
        <v>290426</v>
      </c>
      <c r="D23" s="16">
        <v>207027</v>
      </c>
      <c r="E23" s="16">
        <v>497453</v>
      </c>
      <c r="F23" s="17">
        <v>4.148218104179798</v>
      </c>
      <c r="G23" s="17">
        <v>2.849680774142148</v>
      </c>
      <c r="H23" s="17">
        <v>3.486005606166784</v>
      </c>
    </row>
    <row r="24" spans="2:8" ht="11.25">
      <c r="B24" s="15" t="s">
        <v>40</v>
      </c>
      <c r="C24" s="16">
        <v>254552</v>
      </c>
      <c r="D24" s="16">
        <v>186826</v>
      </c>
      <c r="E24" s="16">
        <v>441378</v>
      </c>
      <c r="F24" s="17">
        <v>3.635821912828659</v>
      </c>
      <c r="G24" s="17">
        <v>2.571618486042308</v>
      </c>
      <c r="H24" s="17">
        <v>3.0930483531885073</v>
      </c>
    </row>
    <row r="25" spans="2:8" ht="11.25">
      <c r="B25" s="15" t="s">
        <v>41</v>
      </c>
      <c r="C25" s="16">
        <v>234081</v>
      </c>
      <c r="D25" s="16">
        <v>164169</v>
      </c>
      <c r="E25" s="16">
        <v>398250</v>
      </c>
      <c r="F25" s="17">
        <v>3.3434301407054168</v>
      </c>
      <c r="G25" s="17">
        <v>2.2597499022356615</v>
      </c>
      <c r="H25" s="17">
        <v>2.7908199018920814</v>
      </c>
    </row>
    <row r="26" spans="2:8" ht="11.25">
      <c r="B26" s="15" t="s">
        <v>42</v>
      </c>
      <c r="C26" s="16">
        <v>198727</v>
      </c>
      <c r="D26" s="16">
        <v>137064</v>
      </c>
      <c r="E26" s="16">
        <v>335791</v>
      </c>
      <c r="F26" s="17">
        <v>2.8384612231320157</v>
      </c>
      <c r="G26" s="17">
        <v>1.886655584184765</v>
      </c>
      <c r="H26" s="17">
        <v>2.35312543798178</v>
      </c>
    </row>
    <row r="27" spans="2:8" ht="11.25">
      <c r="B27" s="15" t="s">
        <v>43</v>
      </c>
      <c r="C27" s="16">
        <v>172540</v>
      </c>
      <c r="D27" s="16">
        <v>114246</v>
      </c>
      <c r="E27" s="16">
        <v>286786</v>
      </c>
      <c r="F27" s="17">
        <v>2.4644265723288634</v>
      </c>
      <c r="G27" s="17">
        <v>1.5725708710585762</v>
      </c>
      <c r="H27" s="17">
        <v>2.0097126839523476</v>
      </c>
    </row>
    <row r="28" spans="2:8" ht="11.25">
      <c r="B28" s="15" t="s">
        <v>44</v>
      </c>
      <c r="C28" s="16">
        <v>152634</v>
      </c>
      <c r="D28" s="16">
        <v>93001</v>
      </c>
      <c r="E28" s="16">
        <v>245635</v>
      </c>
      <c r="F28" s="17">
        <v>2.18010481882951</v>
      </c>
      <c r="G28" s="17">
        <v>1.2801381543276669</v>
      </c>
      <c r="H28" s="17">
        <v>1.7213384723195515</v>
      </c>
    </row>
    <row r="29" spans="2:8" ht="11.25">
      <c r="B29" s="15" t="s">
        <v>45</v>
      </c>
      <c r="C29" s="16">
        <v>134084</v>
      </c>
      <c r="D29" s="16">
        <v>74983</v>
      </c>
      <c r="E29" s="16">
        <v>209067</v>
      </c>
      <c r="F29" s="17">
        <v>1.915151110027491</v>
      </c>
      <c r="G29" s="17">
        <v>1.0321243774362796</v>
      </c>
      <c r="H29" s="17">
        <v>1.4650805886475122</v>
      </c>
    </row>
    <row r="30" spans="2:8" ht="11.25">
      <c r="B30" s="15" t="s">
        <v>46</v>
      </c>
      <c r="C30" s="16">
        <v>116206</v>
      </c>
      <c r="D30" s="16">
        <v>69477</v>
      </c>
      <c r="E30" s="16">
        <v>185683</v>
      </c>
      <c r="F30" s="17">
        <v>1.6597957242613184</v>
      </c>
      <c r="G30" s="17">
        <v>0.9563355076636092</v>
      </c>
      <c r="H30" s="17">
        <v>1.3012123335669237</v>
      </c>
    </row>
    <row r="31" spans="2:8" ht="12.75" customHeight="1">
      <c r="B31" s="15" t="s">
        <v>47</v>
      </c>
      <c r="C31" s="16">
        <v>101505</v>
      </c>
      <c r="D31" s="16">
        <v>57556</v>
      </c>
      <c r="E31" s="16">
        <v>159060</v>
      </c>
      <c r="F31" s="17">
        <v>1.4498181246333677</v>
      </c>
      <c r="G31" s="17">
        <v>0.7922455845688025</v>
      </c>
      <c r="H31" s="17">
        <v>1.114646110721794</v>
      </c>
    </row>
    <row r="32" spans="2:8" ht="11.25">
      <c r="B32" s="15" t="s">
        <v>48</v>
      </c>
      <c r="C32" s="16">
        <v>89001</v>
      </c>
      <c r="D32" s="16">
        <v>44662</v>
      </c>
      <c r="E32" s="16">
        <v>133664</v>
      </c>
      <c r="F32" s="17">
        <v>1.2712207567163623</v>
      </c>
      <c r="G32" s="17">
        <v>0.6147625321080662</v>
      </c>
      <c r="H32" s="17">
        <v>0.9366783461807989</v>
      </c>
    </row>
    <row r="33" spans="2:8" ht="11.25">
      <c r="B33" s="15" t="s">
        <v>49</v>
      </c>
      <c r="C33" s="16">
        <v>79555</v>
      </c>
      <c r="D33" s="16">
        <v>40318</v>
      </c>
      <c r="E33" s="16">
        <v>119873</v>
      </c>
      <c r="F33" s="17">
        <v>1.1363014718999809</v>
      </c>
      <c r="G33" s="17">
        <v>0.5549683348155705</v>
      </c>
      <c r="H33" s="17">
        <v>0.8400350385423966</v>
      </c>
    </row>
    <row r="34" spans="2:8" ht="11.25">
      <c r="B34" s="15" t="s">
        <v>50</v>
      </c>
      <c r="C34" s="16">
        <v>71869</v>
      </c>
      <c r="D34" s="16">
        <v>35444</v>
      </c>
      <c r="E34" s="16">
        <v>107313</v>
      </c>
      <c r="F34" s="17">
        <v>1.026520652177484</v>
      </c>
      <c r="G34" s="17">
        <v>0.4878788049804822</v>
      </c>
      <c r="H34" s="17">
        <v>0.7520182200420462</v>
      </c>
    </row>
    <row r="35" spans="2:8" ht="11.25">
      <c r="B35" s="15" t="s">
        <v>51</v>
      </c>
      <c r="C35" s="16">
        <v>69144</v>
      </c>
      <c r="D35" s="16">
        <v>28439</v>
      </c>
      <c r="E35" s="16">
        <v>97583</v>
      </c>
      <c r="F35" s="17">
        <v>0.9875988809383732</v>
      </c>
      <c r="G35" s="17">
        <v>0.39145653241281836</v>
      </c>
      <c r="H35" s="17">
        <v>0.683833216538192</v>
      </c>
    </row>
    <row r="36" spans="2:8" ht="11.25">
      <c r="B36" s="15" t="s">
        <v>52</v>
      </c>
      <c r="C36" s="16">
        <v>53821</v>
      </c>
      <c r="D36" s="16">
        <v>21619</v>
      </c>
      <c r="E36" s="16">
        <v>75440</v>
      </c>
      <c r="F36" s="17">
        <v>0.768737119214743</v>
      </c>
      <c r="G36" s="17">
        <v>0.2975807438458708</v>
      </c>
      <c r="H36" s="17">
        <v>0.5286615276804485</v>
      </c>
    </row>
    <row r="37" spans="2:8" ht="11.25">
      <c r="B37" s="15" t="s">
        <v>53</v>
      </c>
      <c r="C37" s="16">
        <v>47727</v>
      </c>
      <c r="D37" s="16">
        <v>16576</v>
      </c>
      <c r="E37" s="16">
        <v>64303</v>
      </c>
      <c r="F37" s="17">
        <v>0.6816951838271684</v>
      </c>
      <c r="G37" s="17">
        <v>0.2281649664641822</v>
      </c>
      <c r="H37" s="17">
        <v>0.4506166783461808</v>
      </c>
    </row>
    <row r="38" spans="2:8" ht="11.25">
      <c r="B38" s="15" t="s">
        <v>54</v>
      </c>
      <c r="C38" s="16">
        <v>42849</v>
      </c>
      <c r="D38" s="16">
        <v>17852</v>
      </c>
      <c r="E38" s="16">
        <v>60701</v>
      </c>
      <c r="F38" s="17">
        <v>0.6120216425044596</v>
      </c>
      <c r="G38" s="17">
        <v>0.24572882367993368</v>
      </c>
      <c r="H38" s="17">
        <v>0.425374912403644</v>
      </c>
    </row>
    <row r="39" spans="2:8" ht="11.25">
      <c r="B39" s="15" t="s">
        <v>55</v>
      </c>
      <c r="C39" s="16">
        <v>35474</v>
      </c>
      <c r="D39" s="16">
        <v>10919</v>
      </c>
      <c r="E39" s="16">
        <v>46393</v>
      </c>
      <c r="F39" s="17">
        <v>0.5066829038298023</v>
      </c>
      <c r="G39" s="17">
        <v>0.15029761515579182</v>
      </c>
      <c r="H39" s="17">
        <v>0.32510861948142955</v>
      </c>
    </row>
    <row r="40" spans="2:8" ht="11.25">
      <c r="B40" s="15" t="s">
        <v>56</v>
      </c>
      <c r="C40" s="16">
        <v>34529</v>
      </c>
      <c r="D40" s="16">
        <v>12300</v>
      </c>
      <c r="E40" s="16">
        <v>46829</v>
      </c>
      <c r="F40" s="17">
        <v>0.4931852620606429</v>
      </c>
      <c r="G40" s="17">
        <v>0.1693067741016796</v>
      </c>
      <c r="H40" s="17">
        <v>0.32816398037841626</v>
      </c>
    </row>
    <row r="41" spans="2:8" ht="11.25">
      <c r="B41" s="15" t="s">
        <v>57</v>
      </c>
      <c r="C41" s="16">
        <v>29211</v>
      </c>
      <c r="D41" s="16">
        <v>9648</v>
      </c>
      <c r="E41" s="16">
        <v>38858</v>
      </c>
      <c r="F41" s="17">
        <v>0.4172271044644628</v>
      </c>
      <c r="G41" s="17">
        <v>0.1328025818319516</v>
      </c>
      <c r="H41" s="17">
        <v>0.27230553608969865</v>
      </c>
    </row>
    <row r="42" spans="2:8" ht="11.25">
      <c r="B42" s="15" t="s">
        <v>58</v>
      </c>
      <c r="C42" s="16">
        <v>28200</v>
      </c>
      <c r="D42" s="16">
        <v>6988</v>
      </c>
      <c r="E42" s="16">
        <v>35188</v>
      </c>
      <c r="F42" s="17">
        <v>0.40278677025428267</v>
      </c>
      <c r="G42" s="17">
        <v>0.09618827133516561</v>
      </c>
      <c r="H42" s="17">
        <v>0.24658724597056764</v>
      </c>
    </row>
    <row r="43" spans="2:8" ht="11.25">
      <c r="B43" s="15" t="s">
        <v>59</v>
      </c>
      <c r="C43" s="16">
        <v>25035</v>
      </c>
      <c r="D43" s="16">
        <v>5850.4</v>
      </c>
      <c r="E43" s="16">
        <v>30885</v>
      </c>
      <c r="F43" s="17">
        <v>0.35758038274170095</v>
      </c>
      <c r="G43" s="17">
        <v>0.08052945944751758</v>
      </c>
      <c r="H43" s="17">
        <v>0.2164330763840224</v>
      </c>
    </row>
    <row r="44" spans="2:8" ht="11.25">
      <c r="B44" s="15" t="s">
        <v>60</v>
      </c>
      <c r="C44" s="16">
        <v>19799</v>
      </c>
      <c r="D44" s="16">
        <v>4015.3</v>
      </c>
      <c r="E44" s="16">
        <v>23814</v>
      </c>
      <c r="F44" s="17">
        <v>0.2827934490873952</v>
      </c>
      <c r="G44" s="17">
        <v>0.05526971463824992</v>
      </c>
      <c r="H44" s="17">
        <v>0.16688156972669937</v>
      </c>
    </row>
    <row r="45" spans="2:8" ht="11.25">
      <c r="B45" s="15" t="s">
        <v>61</v>
      </c>
      <c r="C45" s="16">
        <v>18314</v>
      </c>
      <c r="D45" s="16">
        <v>2495.2</v>
      </c>
      <c r="E45" s="16">
        <v>20810</v>
      </c>
      <c r="F45" s="17">
        <v>0.2615828691644303</v>
      </c>
      <c r="G45" s="17">
        <v>0.034345875019391126</v>
      </c>
      <c r="H45" s="17">
        <v>0.14583041345480027</v>
      </c>
    </row>
    <row r="46" spans="2:8" ht="11.25">
      <c r="B46" s="15" t="s">
        <v>62</v>
      </c>
      <c r="C46" s="16">
        <v>18525</v>
      </c>
      <c r="D46" s="16">
        <v>3491.7</v>
      </c>
      <c r="E46" s="16">
        <v>22016</v>
      </c>
      <c r="F46" s="17">
        <v>0.2645966283319357</v>
      </c>
      <c r="G46" s="17">
        <v>0.04806247667730362</v>
      </c>
      <c r="H46" s="17">
        <v>0.15428170988086895</v>
      </c>
    </row>
    <row r="47" spans="2:8" ht="11.25">
      <c r="B47" s="15" t="s">
        <v>63</v>
      </c>
      <c r="C47" s="16">
        <v>15889</v>
      </c>
      <c r="D47" s="16">
        <v>3632</v>
      </c>
      <c r="E47" s="16">
        <v>19521</v>
      </c>
      <c r="F47" s="17">
        <v>0.2269460635663226</v>
      </c>
      <c r="G47" s="17">
        <v>0.049993675084333354</v>
      </c>
      <c r="H47" s="17">
        <v>0.13679747722494742</v>
      </c>
    </row>
    <row r="48" spans="2:8" ht="11.25">
      <c r="B48" s="15" t="s">
        <v>64</v>
      </c>
      <c r="C48" s="16">
        <v>15865</v>
      </c>
      <c r="D48" s="16">
        <v>3389.8</v>
      </c>
      <c r="E48" s="16">
        <v>19255</v>
      </c>
      <c r="F48" s="17">
        <v>0.22660326631504238</v>
      </c>
      <c r="G48" s="17">
        <v>0.046659845760152314</v>
      </c>
      <c r="H48" s="17">
        <v>0.1349334267694464</v>
      </c>
    </row>
    <row r="49" spans="2:8" ht="11.25">
      <c r="B49" s="15" t="s">
        <v>65</v>
      </c>
      <c r="C49" s="16">
        <v>14233</v>
      </c>
      <c r="D49" s="16">
        <v>2428.4</v>
      </c>
      <c r="E49" s="16">
        <v>16662</v>
      </c>
      <c r="F49" s="17">
        <v>0.20329305322798605</v>
      </c>
      <c r="G49" s="17">
        <v>0.03342638782345681</v>
      </c>
      <c r="H49" s="17">
        <v>0.11676243868255079</v>
      </c>
    </row>
    <row r="50" spans="2:8" ht="11.25">
      <c r="B50" s="15" t="s">
        <v>66</v>
      </c>
      <c r="C50" s="16">
        <v>13787</v>
      </c>
      <c r="D50" s="16">
        <v>3128.8</v>
      </c>
      <c r="E50" s="16">
        <v>16916</v>
      </c>
      <c r="F50" s="17">
        <v>0.19692273764169488</v>
      </c>
      <c r="G50" s="17">
        <v>0.04306723860238497</v>
      </c>
      <c r="H50" s="17">
        <v>0.11854239663629992</v>
      </c>
    </row>
    <row r="51" spans="2:8" ht="11.25">
      <c r="B51" s="15" t="s">
        <v>67</v>
      </c>
      <c r="C51" s="16">
        <v>165607</v>
      </c>
      <c r="D51" s="16">
        <v>12747</v>
      </c>
      <c r="E51" s="16">
        <v>178355</v>
      </c>
      <c r="F51" s="17">
        <v>2.3654010163652837</v>
      </c>
      <c r="G51" s="17">
        <v>0.1754596300385455</v>
      </c>
      <c r="H51" s="17">
        <v>1.2498598458304133</v>
      </c>
    </row>
    <row r="52" spans="2:8" ht="11.25">
      <c r="B52" s="13" t="s">
        <v>21</v>
      </c>
      <c r="C52" s="18">
        <v>7001223</v>
      </c>
      <c r="D52" s="18">
        <v>7264919</v>
      </c>
      <c r="E52" s="19">
        <v>14270000</v>
      </c>
      <c r="F52" s="20">
        <v>100</v>
      </c>
      <c r="G52" s="20">
        <v>100</v>
      </c>
      <c r="H52" s="20">
        <v>100</v>
      </c>
    </row>
    <row r="55" ht="11.25">
      <c r="B55" s="12"/>
    </row>
  </sheetData>
  <sheetProtection/>
  <mergeCells count="7">
    <mergeCell ref="F3:F5"/>
    <mergeCell ref="G3:G5"/>
    <mergeCell ref="H3:H5"/>
    <mergeCell ref="B4:B5"/>
    <mergeCell ref="C4:D4"/>
    <mergeCell ref="E4:E5"/>
    <mergeCell ref="B3:E3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5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11" customWidth="1"/>
    <col min="2" max="2" width="8.00390625" style="11" customWidth="1"/>
    <col min="3" max="3" width="11.8515625" style="11" customWidth="1"/>
    <col min="4" max="4" width="12.140625" style="11" customWidth="1"/>
    <col min="5" max="5" width="12.00390625" style="11" customWidth="1"/>
    <col min="6" max="8" width="9.7109375" style="11" customWidth="1"/>
    <col min="9" max="16384" width="11.421875" style="11" customWidth="1"/>
  </cols>
  <sheetData>
    <row r="1" spans="2:11" ht="32.25" customHeight="1">
      <c r="B1" s="51" t="s">
        <v>119</v>
      </c>
      <c r="C1" s="52"/>
      <c r="D1" s="52"/>
      <c r="E1" s="52"/>
      <c r="F1" s="52"/>
      <c r="G1" s="52"/>
      <c r="H1" s="52"/>
      <c r="I1" s="52"/>
      <c r="J1" s="52"/>
      <c r="K1" s="52"/>
    </row>
    <row r="3" spans="2:8" ht="36.75" customHeight="1">
      <c r="B3" s="53" t="s">
        <v>18</v>
      </c>
      <c r="C3" s="53"/>
      <c r="D3" s="53"/>
      <c r="E3" s="53"/>
      <c r="F3" s="48" t="s">
        <v>10</v>
      </c>
      <c r="G3" s="48" t="s">
        <v>11</v>
      </c>
      <c r="H3" s="48" t="s">
        <v>17</v>
      </c>
    </row>
    <row r="4" spans="2:8" ht="14.25" customHeight="1">
      <c r="B4" s="53" t="s">
        <v>19</v>
      </c>
      <c r="C4" s="53" t="s">
        <v>20</v>
      </c>
      <c r="D4" s="53"/>
      <c r="E4" s="53" t="s">
        <v>21</v>
      </c>
      <c r="F4" s="49"/>
      <c r="G4" s="49"/>
      <c r="H4" s="49"/>
    </row>
    <row r="5" spans="2:8" ht="11.25">
      <c r="B5" s="54"/>
      <c r="C5" s="10">
        <v>1</v>
      </c>
      <c r="D5" s="10">
        <v>2</v>
      </c>
      <c r="E5" s="54"/>
      <c r="F5" s="50"/>
      <c r="G5" s="50"/>
      <c r="H5" s="50"/>
    </row>
    <row r="6" spans="2:8" ht="11.25">
      <c r="B6" s="8" t="s">
        <v>22</v>
      </c>
      <c r="C6" s="21">
        <v>89.987</v>
      </c>
      <c r="D6" s="21">
        <v>0</v>
      </c>
      <c r="E6" s="21">
        <v>89.987</v>
      </c>
      <c r="F6" s="22">
        <v>0.0018268248709009515</v>
      </c>
      <c r="G6" s="22">
        <v>0</v>
      </c>
      <c r="H6" s="22">
        <v>0.001123944245311039</v>
      </c>
    </row>
    <row r="7" spans="2:8" ht="11.25">
      <c r="B7" s="23" t="s">
        <v>23</v>
      </c>
      <c r="C7" s="24">
        <v>632.14</v>
      </c>
      <c r="D7" s="24">
        <v>214.2</v>
      </c>
      <c r="E7" s="24">
        <v>846.34</v>
      </c>
      <c r="F7" s="25">
        <v>0.012833065597156563</v>
      </c>
      <c r="G7" s="25">
        <v>0.006953441482829512</v>
      </c>
      <c r="H7" s="25">
        <v>0.010570848817901973</v>
      </c>
    </row>
    <row r="8" spans="2:8" ht="11.25">
      <c r="B8" s="23" t="s">
        <v>24</v>
      </c>
      <c r="C8" s="24">
        <v>616.42</v>
      </c>
      <c r="D8" s="24">
        <v>634.33</v>
      </c>
      <c r="E8" s="24">
        <v>1250.8</v>
      </c>
      <c r="F8" s="25">
        <v>0.012513934089599214</v>
      </c>
      <c r="G8" s="25">
        <v>0.020591860577979668</v>
      </c>
      <c r="H8" s="25">
        <v>0.01562258395140462</v>
      </c>
    </row>
    <row r="9" spans="2:8" ht="11.25">
      <c r="B9" s="23" t="s">
        <v>25</v>
      </c>
      <c r="C9" s="24">
        <v>6232.7</v>
      </c>
      <c r="D9" s="24">
        <v>3459.8</v>
      </c>
      <c r="E9" s="24">
        <v>9692.4</v>
      </c>
      <c r="F9" s="25">
        <v>0.12652995847027196</v>
      </c>
      <c r="G9" s="25">
        <v>0.11231333726560946</v>
      </c>
      <c r="H9" s="25">
        <v>0.12105878852781751</v>
      </c>
    </row>
    <row r="10" spans="2:8" ht="11.25">
      <c r="B10" s="23" t="s">
        <v>26</v>
      </c>
      <c r="C10" s="24">
        <v>4153.3</v>
      </c>
      <c r="D10" s="24">
        <v>21021</v>
      </c>
      <c r="E10" s="24">
        <v>25174</v>
      </c>
      <c r="F10" s="25">
        <v>0.08431608717162394</v>
      </c>
      <c r="G10" s="25">
        <v>0.682391659246308</v>
      </c>
      <c r="H10" s="25">
        <v>0.31442511064331624</v>
      </c>
    </row>
    <row r="11" spans="2:8" ht="11.25">
      <c r="B11" s="23" t="s">
        <v>27</v>
      </c>
      <c r="C11" s="24">
        <v>12818</v>
      </c>
      <c r="D11" s="24">
        <v>105056</v>
      </c>
      <c r="E11" s="24">
        <v>117874</v>
      </c>
      <c r="F11" s="25">
        <v>0.2602180447754498</v>
      </c>
      <c r="G11" s="25">
        <v>3.41036763968318</v>
      </c>
      <c r="H11" s="25">
        <v>1.47225492539804</v>
      </c>
    </row>
    <row r="12" spans="2:8" ht="11.25">
      <c r="B12" s="23" t="s">
        <v>28</v>
      </c>
      <c r="C12" s="24">
        <v>52077</v>
      </c>
      <c r="D12" s="24">
        <v>154927</v>
      </c>
      <c r="E12" s="24">
        <v>207004</v>
      </c>
      <c r="F12" s="25">
        <v>1.0572144732228974</v>
      </c>
      <c r="G12" s="25">
        <v>5.029298919749429</v>
      </c>
      <c r="H12" s="25">
        <v>2.585495177707517</v>
      </c>
    </row>
    <row r="13" spans="2:8" ht="11.25">
      <c r="B13" s="23" t="s">
        <v>29</v>
      </c>
      <c r="C13" s="24">
        <v>182646</v>
      </c>
      <c r="D13" s="24">
        <v>234082</v>
      </c>
      <c r="E13" s="24">
        <v>416728</v>
      </c>
      <c r="F13" s="25">
        <v>3.7078939776920583</v>
      </c>
      <c r="G13" s="25">
        <v>7.598858492921091</v>
      </c>
      <c r="H13" s="25">
        <v>5.204963355373317</v>
      </c>
    </row>
    <row r="14" spans="2:8" ht="11.25">
      <c r="B14" s="23" t="s">
        <v>30</v>
      </c>
      <c r="C14" s="24">
        <v>194312</v>
      </c>
      <c r="D14" s="24">
        <v>231198</v>
      </c>
      <c r="E14" s="24">
        <v>425510</v>
      </c>
      <c r="F14" s="25">
        <v>3.9447252860358244</v>
      </c>
      <c r="G14" s="25">
        <v>7.505236993217636</v>
      </c>
      <c r="H14" s="25">
        <v>5.314651180973921</v>
      </c>
    </row>
    <row r="15" spans="2:8" ht="11.25">
      <c r="B15" s="23" t="s">
        <v>31</v>
      </c>
      <c r="C15" s="24">
        <v>204985</v>
      </c>
      <c r="D15" s="24">
        <v>183387</v>
      </c>
      <c r="E15" s="24">
        <v>388372</v>
      </c>
      <c r="F15" s="25">
        <v>4.161397714799155</v>
      </c>
      <c r="G15" s="25">
        <v>5.9531782129395685</v>
      </c>
      <c r="H15" s="25">
        <v>4.850794830808216</v>
      </c>
    </row>
    <row r="16" spans="2:8" ht="11.25">
      <c r="B16" s="23" t="s">
        <v>32</v>
      </c>
      <c r="C16" s="24">
        <v>224301</v>
      </c>
      <c r="D16" s="24">
        <v>177510</v>
      </c>
      <c r="E16" s="24">
        <v>401811</v>
      </c>
      <c r="F16" s="25">
        <v>4.55353156975957</v>
      </c>
      <c r="G16" s="25">
        <v>5.76239681427202</v>
      </c>
      <c r="H16" s="25">
        <v>5.018648928763865</v>
      </c>
    </row>
    <row r="17" spans="2:8" ht="11.25">
      <c r="B17" s="23" t="s">
        <v>33</v>
      </c>
      <c r="C17" s="24">
        <v>275730</v>
      </c>
      <c r="D17" s="24">
        <v>190433</v>
      </c>
      <c r="E17" s="24">
        <v>466163</v>
      </c>
      <c r="F17" s="25">
        <v>5.597591003739645</v>
      </c>
      <c r="G17" s="25">
        <v>6.181908132117985</v>
      </c>
      <c r="H17" s="25">
        <v>5.822410139541599</v>
      </c>
    </row>
    <row r="18" spans="2:8" ht="11.25">
      <c r="B18" s="23" t="s">
        <v>34</v>
      </c>
      <c r="C18" s="24">
        <v>296707</v>
      </c>
      <c r="D18" s="24">
        <v>205135</v>
      </c>
      <c r="E18" s="24">
        <v>501842</v>
      </c>
      <c r="F18" s="25">
        <v>6.023444797253033</v>
      </c>
      <c r="G18" s="25">
        <v>6.65917002138297</v>
      </c>
      <c r="H18" s="25">
        <v>6.2680434724502705</v>
      </c>
    </row>
    <row r="19" spans="2:8" ht="11.25">
      <c r="B19" s="23" t="s">
        <v>35</v>
      </c>
      <c r="C19" s="24">
        <v>332095</v>
      </c>
      <c r="D19" s="24">
        <v>203602</v>
      </c>
      <c r="E19" s="24">
        <v>535697</v>
      </c>
      <c r="F19" s="25">
        <v>6.741856107013808</v>
      </c>
      <c r="G19" s="25">
        <v>6.609405195084286</v>
      </c>
      <c r="H19" s="25">
        <v>6.690894911269268</v>
      </c>
    </row>
    <row r="20" spans="2:8" ht="11.25">
      <c r="B20" s="23" t="s">
        <v>36</v>
      </c>
      <c r="C20" s="24">
        <v>340986</v>
      </c>
      <c r="D20" s="24">
        <v>179111</v>
      </c>
      <c r="E20" s="24">
        <v>520097</v>
      </c>
      <c r="F20" s="25">
        <v>6.922352177859378</v>
      </c>
      <c r="G20" s="25">
        <v>5.814369082311282</v>
      </c>
      <c r="H20" s="25">
        <v>6.496049764449703</v>
      </c>
    </row>
    <row r="21" spans="2:8" ht="11.25">
      <c r="B21" s="23" t="s">
        <v>37</v>
      </c>
      <c r="C21" s="24">
        <v>316186</v>
      </c>
      <c r="D21" s="24">
        <v>154062</v>
      </c>
      <c r="E21" s="24">
        <v>470248</v>
      </c>
      <c r="F21" s="25">
        <v>6.418887713010639</v>
      </c>
      <c r="G21" s="25">
        <v>5.0012189623141</v>
      </c>
      <c r="H21" s="25">
        <v>5.873432089846594</v>
      </c>
    </row>
    <row r="22" spans="2:8" ht="11.25">
      <c r="B22" s="23" t="s">
        <v>38</v>
      </c>
      <c r="C22" s="24">
        <v>286904</v>
      </c>
      <c r="D22" s="24">
        <v>133793</v>
      </c>
      <c r="E22" s="24">
        <v>420697</v>
      </c>
      <c r="F22" s="25">
        <v>5.82443422673238</v>
      </c>
      <c r="G22" s="25">
        <v>4.343239011728333</v>
      </c>
      <c r="H22" s="25">
        <v>5.25453645715068</v>
      </c>
    </row>
    <row r="23" spans="2:8" ht="11.25">
      <c r="B23" s="23" t="s">
        <v>39</v>
      </c>
      <c r="C23" s="24">
        <v>250915</v>
      </c>
      <c r="D23" s="24">
        <v>126473</v>
      </c>
      <c r="E23" s="24">
        <v>377388</v>
      </c>
      <c r="F23" s="25">
        <v>5.093822024093616</v>
      </c>
      <c r="G23" s="25">
        <v>4.105614400830517</v>
      </c>
      <c r="H23" s="25">
        <v>4.7136038633296184</v>
      </c>
    </row>
    <row r="24" spans="2:8" ht="11.25">
      <c r="B24" s="23" t="s">
        <v>40</v>
      </c>
      <c r="C24" s="24">
        <v>219800</v>
      </c>
      <c r="D24" s="24">
        <v>118238</v>
      </c>
      <c r="E24" s="24">
        <v>338039</v>
      </c>
      <c r="F24" s="25">
        <v>4.46215682958682</v>
      </c>
      <c r="G24" s="25">
        <v>3.8382867135704752</v>
      </c>
      <c r="H24" s="25">
        <v>4.222131960624294</v>
      </c>
    </row>
    <row r="25" spans="2:8" ht="11.25">
      <c r="B25" s="23" t="s">
        <v>41</v>
      </c>
      <c r="C25" s="24">
        <v>200806</v>
      </c>
      <c r="D25" s="24">
        <v>101380</v>
      </c>
      <c r="E25" s="24">
        <v>302186</v>
      </c>
      <c r="F25" s="25">
        <v>4.076559892274846</v>
      </c>
      <c r="G25" s="25">
        <v>3.291035936177665</v>
      </c>
      <c r="H25" s="25">
        <v>3.7743253549241738</v>
      </c>
    </row>
    <row r="26" spans="2:8" ht="11.25">
      <c r="B26" s="23" t="s">
        <v>42</v>
      </c>
      <c r="C26" s="24">
        <v>171220</v>
      </c>
      <c r="D26" s="24">
        <v>82578</v>
      </c>
      <c r="E26" s="24">
        <v>253798</v>
      </c>
      <c r="F26" s="25">
        <v>3.4759349061048925</v>
      </c>
      <c r="G26" s="25">
        <v>2.6806782949070747</v>
      </c>
      <c r="H26" s="25">
        <v>3.1699556777251283</v>
      </c>
    </row>
    <row r="27" spans="2:8" ht="11.25">
      <c r="B27" s="23" t="s">
        <v>43</v>
      </c>
      <c r="C27" s="24">
        <v>146129</v>
      </c>
      <c r="D27" s="24">
        <v>71023</v>
      </c>
      <c r="E27" s="24">
        <v>217152</v>
      </c>
      <c r="F27" s="25">
        <v>2.9665628541887736</v>
      </c>
      <c r="G27" s="25">
        <v>2.305575510901029</v>
      </c>
      <c r="H27" s="25">
        <v>2.712244443728347</v>
      </c>
    </row>
    <row r="28" spans="2:8" ht="11.25">
      <c r="B28" s="23" t="s">
        <v>44</v>
      </c>
      <c r="C28" s="24">
        <v>130508</v>
      </c>
      <c r="D28" s="24">
        <v>63543</v>
      </c>
      <c r="E28" s="24">
        <v>194051</v>
      </c>
      <c r="F28" s="25">
        <v>2.6494411442935246</v>
      </c>
      <c r="G28" s="25">
        <v>2.0627569194371413</v>
      </c>
      <c r="H28" s="25">
        <v>2.4237112554797076</v>
      </c>
    </row>
    <row r="29" spans="2:8" ht="11.25">
      <c r="B29" s="23" t="s">
        <v>45</v>
      </c>
      <c r="C29" s="24">
        <v>115403</v>
      </c>
      <c r="D29" s="24">
        <v>51066</v>
      </c>
      <c r="E29" s="24">
        <v>166468</v>
      </c>
      <c r="F29" s="25">
        <v>2.3427947434249674</v>
      </c>
      <c r="G29" s="25">
        <v>1.6577238224191029</v>
      </c>
      <c r="H29" s="25">
        <v>2.079197557740985</v>
      </c>
    </row>
    <row r="30" spans="2:8" ht="11.25">
      <c r="B30" s="23" t="s">
        <v>46</v>
      </c>
      <c r="C30" s="24">
        <v>99933</v>
      </c>
      <c r="D30" s="24">
        <v>47961</v>
      </c>
      <c r="E30" s="24">
        <v>147894</v>
      </c>
      <c r="F30" s="25">
        <v>2.0287384824890795</v>
      </c>
      <c r="G30" s="25">
        <v>1.556928137058759</v>
      </c>
      <c r="H30" s="25">
        <v>1.847206932290562</v>
      </c>
    </row>
    <row r="31" spans="2:8" ht="11.25">
      <c r="B31" s="23" t="s">
        <v>47</v>
      </c>
      <c r="C31" s="24">
        <v>86960</v>
      </c>
      <c r="D31" s="24">
        <v>38694</v>
      </c>
      <c r="E31" s="24">
        <v>125654</v>
      </c>
      <c r="F31" s="25">
        <v>1.7653737848083253</v>
      </c>
      <c r="G31" s="25">
        <v>1.2560992751475497</v>
      </c>
      <c r="H31" s="25">
        <v>1.5694276973375412</v>
      </c>
    </row>
    <row r="32" spans="2:8" ht="11.25">
      <c r="B32" s="23" t="s">
        <v>48</v>
      </c>
      <c r="C32" s="24">
        <v>76894</v>
      </c>
      <c r="D32" s="24">
        <v>30205</v>
      </c>
      <c r="E32" s="24">
        <v>107099</v>
      </c>
      <c r="F32" s="25">
        <v>1.561024054841897</v>
      </c>
      <c r="G32" s="25">
        <v>0.9805261437388675</v>
      </c>
      <c r="H32" s="25">
        <v>1.337674383283885</v>
      </c>
    </row>
    <row r="33" spans="2:8" ht="11.25">
      <c r="B33" s="23" t="s">
        <v>49</v>
      </c>
      <c r="C33" s="24">
        <v>67086</v>
      </c>
      <c r="D33" s="24">
        <v>25932</v>
      </c>
      <c r="E33" s="24">
        <v>93018</v>
      </c>
      <c r="F33" s="25">
        <v>1.3619119793888146</v>
      </c>
      <c r="G33" s="25">
        <v>0.8418144002461946</v>
      </c>
      <c r="H33" s="25">
        <v>1.1618016581321995</v>
      </c>
    </row>
    <row r="34" spans="2:8" ht="11.25">
      <c r="B34" s="23" t="s">
        <v>50</v>
      </c>
      <c r="C34" s="24">
        <v>63192</v>
      </c>
      <c r="D34" s="24">
        <v>26064</v>
      </c>
      <c r="E34" s="24">
        <v>89255</v>
      </c>
      <c r="F34" s="25">
        <v>1.282859938012968</v>
      </c>
      <c r="G34" s="25">
        <v>0.8460994342132044</v>
      </c>
      <c r="H34" s="25">
        <v>1.1148015114987364</v>
      </c>
    </row>
    <row r="35" spans="2:8" ht="11.25">
      <c r="B35" s="23" t="s">
        <v>51</v>
      </c>
      <c r="C35" s="24">
        <v>59690</v>
      </c>
      <c r="D35" s="24">
        <v>20407</v>
      </c>
      <c r="E35" s="24">
        <v>80096</v>
      </c>
      <c r="F35" s="25">
        <v>1.211765883339569</v>
      </c>
      <c r="G35" s="25">
        <v>0.6624597588240049</v>
      </c>
      <c r="H35" s="25">
        <v>1.0004049281833263</v>
      </c>
    </row>
    <row r="36" spans="2:8" ht="11.25">
      <c r="B36" s="23" t="s">
        <v>52</v>
      </c>
      <c r="C36" s="24">
        <v>47044</v>
      </c>
      <c r="D36" s="24">
        <v>14781</v>
      </c>
      <c r="E36" s="24">
        <v>61825</v>
      </c>
      <c r="F36" s="25">
        <v>0.9550396082396831</v>
      </c>
      <c r="G36" s="25">
        <v>0.4798264171694819</v>
      </c>
      <c r="H36" s="25">
        <v>0.7721987950076676</v>
      </c>
    </row>
    <row r="37" spans="2:8" ht="11.25">
      <c r="B37" s="23" t="s">
        <v>53</v>
      </c>
      <c r="C37" s="24">
        <v>41357</v>
      </c>
      <c r="D37" s="24">
        <v>11116</v>
      </c>
      <c r="E37" s="24">
        <v>52473</v>
      </c>
      <c r="F37" s="25">
        <v>0.8395878980947321</v>
      </c>
      <c r="G37" s="25">
        <v>0.3608517998278845</v>
      </c>
      <c r="H37" s="25">
        <v>0.6553916275040411</v>
      </c>
    </row>
    <row r="38" spans="2:8" ht="11.25">
      <c r="B38" s="23" t="s">
        <v>54</v>
      </c>
      <c r="C38" s="24">
        <v>36856</v>
      </c>
      <c r="D38" s="24">
        <v>12237</v>
      </c>
      <c r="E38" s="24">
        <v>49093</v>
      </c>
      <c r="F38" s="25">
        <v>0.7482131579219828</v>
      </c>
      <c r="G38" s="25">
        <v>0.3972421261689296</v>
      </c>
      <c r="H38" s="25">
        <v>0.6131751790264688</v>
      </c>
    </row>
    <row r="39" spans="2:8" ht="11.25">
      <c r="B39" s="23" t="s">
        <v>55</v>
      </c>
      <c r="C39" s="24">
        <v>30046</v>
      </c>
      <c r="D39" s="24">
        <v>8616.3</v>
      </c>
      <c r="E39" s="24">
        <v>38662</v>
      </c>
      <c r="F39" s="25">
        <v>0.6099634399534376</v>
      </c>
      <c r="G39" s="25">
        <v>0.2797055921965636</v>
      </c>
      <c r="H39" s="25">
        <v>0.4828912222011556</v>
      </c>
    </row>
    <row r="40" spans="2:8" ht="11.25">
      <c r="B40" s="23" t="s">
        <v>56</v>
      </c>
      <c r="C40" s="24">
        <v>30166</v>
      </c>
      <c r="D40" s="24">
        <v>9069</v>
      </c>
      <c r="E40" s="24">
        <v>39235</v>
      </c>
      <c r="F40" s="25">
        <v>0.612399558331738</v>
      </c>
      <c r="G40" s="25">
        <v>0.2944013109606949</v>
      </c>
      <c r="H40" s="25">
        <v>0.49004803432472044</v>
      </c>
    </row>
    <row r="41" spans="2:8" ht="11.25">
      <c r="B41" s="23" t="s">
        <v>57</v>
      </c>
      <c r="C41" s="24">
        <v>24760</v>
      </c>
      <c r="D41" s="24">
        <v>7194.3</v>
      </c>
      <c r="E41" s="24">
        <v>31954</v>
      </c>
      <c r="F41" s="25">
        <v>0.502652425389307</v>
      </c>
      <c r="G41" s="25">
        <v>0.23354408991559458</v>
      </c>
      <c r="H41" s="25">
        <v>0.3991078090687426</v>
      </c>
    </row>
    <row r="42" spans="2:8" ht="11.25">
      <c r="B42" s="23" t="s">
        <v>58</v>
      </c>
      <c r="C42" s="24">
        <v>24945</v>
      </c>
      <c r="D42" s="24">
        <v>4824</v>
      </c>
      <c r="E42" s="24">
        <v>29769</v>
      </c>
      <c r="F42" s="25">
        <v>0.5064081078891867</v>
      </c>
      <c r="G42" s="25">
        <v>0.1565985140670848</v>
      </c>
      <c r="H42" s="25">
        <v>0.37181699844048943</v>
      </c>
    </row>
    <row r="43" spans="2:8" ht="11.25">
      <c r="B43" s="23" t="s">
        <v>59</v>
      </c>
      <c r="C43" s="24">
        <v>22184</v>
      </c>
      <c r="D43" s="24">
        <v>4650.7</v>
      </c>
      <c r="E43" s="24">
        <v>26835</v>
      </c>
      <c r="F43" s="25">
        <v>0.4503570842017926</v>
      </c>
      <c r="G43" s="25">
        <v>0.15097278386645754</v>
      </c>
      <c r="H43" s="25">
        <v>0.3351711227501943</v>
      </c>
    </row>
    <row r="44" spans="2:8" ht="11.25">
      <c r="B44" s="23" t="s">
        <v>60</v>
      </c>
      <c r="C44" s="24">
        <v>17034</v>
      </c>
      <c r="D44" s="24">
        <v>2788.9</v>
      </c>
      <c r="E44" s="24">
        <v>19823</v>
      </c>
      <c r="F44" s="25">
        <v>0.3458070037997356</v>
      </c>
      <c r="G44" s="25">
        <v>0.09053432750449686</v>
      </c>
      <c r="H44" s="25">
        <v>0.24759072726950257</v>
      </c>
    </row>
    <row r="45" spans="2:8" ht="11.25">
      <c r="B45" s="23" t="s">
        <v>61</v>
      </c>
      <c r="C45" s="24">
        <v>15856</v>
      </c>
      <c r="D45" s="24">
        <v>1745.1</v>
      </c>
      <c r="E45" s="24">
        <v>17601</v>
      </c>
      <c r="F45" s="25">
        <v>0.3218924417194205</v>
      </c>
      <c r="G45" s="25">
        <v>0.05665009678658161</v>
      </c>
      <c r="H45" s="25">
        <v>0.2198377839212286</v>
      </c>
    </row>
    <row r="46" spans="2:8" ht="11.25">
      <c r="B46" s="23" t="s">
        <v>62</v>
      </c>
      <c r="C46" s="24">
        <v>15814</v>
      </c>
      <c r="D46" s="24">
        <v>2316</v>
      </c>
      <c r="E46" s="24">
        <v>18130</v>
      </c>
      <c r="F46" s="25">
        <v>0.32103980028701534</v>
      </c>
      <c r="G46" s="25">
        <v>0.07518286869389892</v>
      </c>
      <c r="H46" s="25">
        <v>0.22644503281017409</v>
      </c>
    </row>
    <row r="47" spans="2:8" ht="11.25">
      <c r="B47" s="23" t="s">
        <v>63</v>
      </c>
      <c r="C47" s="24">
        <v>14245</v>
      </c>
      <c r="D47" s="24">
        <v>2732.9</v>
      </c>
      <c r="E47" s="24">
        <v>16978</v>
      </c>
      <c r="F47" s="25">
        <v>0.2891875524907382</v>
      </c>
      <c r="G47" s="25">
        <v>0.0887164343063715</v>
      </c>
      <c r="H47" s="25">
        <v>0.21205646812196008</v>
      </c>
    </row>
    <row r="48" spans="2:8" ht="11.25">
      <c r="B48" s="23" t="s">
        <v>64</v>
      </c>
      <c r="C48" s="24">
        <v>14457</v>
      </c>
      <c r="D48" s="24">
        <v>2527.7</v>
      </c>
      <c r="E48" s="24">
        <v>16985</v>
      </c>
      <c r="F48" s="25">
        <v>0.2934913616257355</v>
      </c>
      <c r="G48" s="25">
        <v>0.08205515423038355</v>
      </c>
      <c r="H48" s="25">
        <v>0.21214389863655858</v>
      </c>
    </row>
    <row r="49" spans="2:8" ht="11.25">
      <c r="B49" s="23" t="s">
        <v>65</v>
      </c>
      <c r="C49" s="24">
        <v>12606</v>
      </c>
      <c r="D49" s="24">
        <v>1805.3</v>
      </c>
      <c r="E49" s="24">
        <v>14412</v>
      </c>
      <c r="F49" s="25">
        <v>0.25591423564045246</v>
      </c>
      <c r="G49" s="25">
        <v>0.058604331974566375</v>
      </c>
      <c r="H49" s="25">
        <v>0.18000693948484442</v>
      </c>
    </row>
    <row r="50" spans="2:8" ht="11.25">
      <c r="B50" s="23" t="s">
        <v>66</v>
      </c>
      <c r="C50" s="24">
        <v>11900</v>
      </c>
      <c r="D50" s="24">
        <v>2716.9</v>
      </c>
      <c r="E50" s="24">
        <v>14617</v>
      </c>
      <c r="F50" s="25">
        <v>0.24158173918145204</v>
      </c>
      <c r="G50" s="25">
        <v>0.08819703624976424</v>
      </c>
      <c r="H50" s="25">
        <v>0.18256740455522974</v>
      </c>
    </row>
    <row r="51" spans="2:8" ht="11.25">
      <c r="B51" s="23" t="s">
        <v>67</v>
      </c>
      <c r="C51" s="24">
        <v>146594</v>
      </c>
      <c r="D51" s="24">
        <v>10178</v>
      </c>
      <c r="E51" s="24">
        <v>156773</v>
      </c>
      <c r="F51" s="25">
        <v>2.9760028129046874</v>
      </c>
      <c r="G51" s="25">
        <v>0.3304020887592846</v>
      </c>
      <c r="H51" s="25">
        <v>1.9581062950220312</v>
      </c>
    </row>
    <row r="52" spans="2:8" ht="11.25">
      <c r="B52" s="9" t="s">
        <v>21</v>
      </c>
      <c r="C52" s="26">
        <v>4925869</v>
      </c>
      <c r="D52" s="26">
        <v>3080489</v>
      </c>
      <c r="E52" s="26">
        <v>8006358</v>
      </c>
      <c r="F52" s="27">
        <v>100</v>
      </c>
      <c r="G52" s="27">
        <v>100</v>
      </c>
      <c r="H52" s="27">
        <v>100</v>
      </c>
    </row>
    <row r="54" ht="11.25">
      <c r="B54" s="12"/>
    </row>
  </sheetData>
  <sheetProtection/>
  <mergeCells count="8">
    <mergeCell ref="E4:E5"/>
    <mergeCell ref="F3:F5"/>
    <mergeCell ref="G3:G5"/>
    <mergeCell ref="H3:H5"/>
    <mergeCell ref="B1:K1"/>
    <mergeCell ref="B3:E3"/>
    <mergeCell ref="B4:B5"/>
    <mergeCell ref="C4:D4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tbetty</cp:lastModifiedBy>
  <cp:lastPrinted>2013-03-14T12:48:06Z</cp:lastPrinted>
  <dcterms:created xsi:type="dcterms:W3CDTF">2009-10-21T09:06:20Z</dcterms:created>
  <dcterms:modified xsi:type="dcterms:W3CDTF">2013-04-24T12:47:22Z</dcterms:modified>
  <cp:category/>
  <cp:version/>
  <cp:contentType/>
  <cp:contentStatus/>
</cp:coreProperties>
</file>