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emili\OneDrive\Documents\DREES\DREES\Panoramas\Minima 2020\Excels\"/>
    </mc:Choice>
  </mc:AlternateContent>
  <xr:revisionPtr revIDLastSave="0" documentId="13_ncr:1_{0A2C0231-E6E9-4221-BA1E-5AC0A165F5C5}" xr6:coauthVersionLast="45" xr6:coauthVersionMax="45" xr10:uidLastSave="{00000000-0000-0000-0000-000000000000}"/>
  <bookViews>
    <workbookView xWindow="-110" yWindow="-110" windowWidth="19420" windowHeight="10420" activeTab="4" xr2:uid="{00000000-000D-0000-FFFF-FFFF00000000}"/>
  </bookViews>
  <sheets>
    <sheet name=" Schéma 1" sheetId="6" r:id="rId1"/>
    <sheet name=" Tableau 1" sheetId="3" r:id="rId2"/>
    <sheet name=" Graphique 1 " sheetId="1" r:id="rId3"/>
    <sheet name="Graphique 2" sheetId="7" r:id="rId4"/>
    <sheet name=" Carte ASS" sheetId="4"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0" i="1" l="1"/>
  <c r="D40" i="1"/>
  <c r="G39" i="1"/>
  <c r="G38" i="1"/>
  <c r="G37" i="1"/>
  <c r="G36" i="1"/>
  <c r="G35" i="1"/>
  <c r="G34" i="1"/>
  <c r="D34" i="1"/>
  <c r="E33" i="1"/>
  <c r="G33" i="1" s="1"/>
  <c r="G32" i="1"/>
  <c r="G31" i="1"/>
  <c r="G30" i="1"/>
  <c r="G29" i="1"/>
  <c r="G28" i="1"/>
  <c r="G27" i="1"/>
  <c r="G26" i="1"/>
  <c r="G25" i="1"/>
  <c r="G24" i="1"/>
  <c r="G23" i="1"/>
  <c r="G22" i="1"/>
  <c r="G21" i="1"/>
  <c r="G20" i="1"/>
  <c r="G19" i="1"/>
  <c r="G18" i="1"/>
  <c r="G17" i="1"/>
  <c r="G16" i="1"/>
  <c r="G15" i="1"/>
  <c r="C243" i="6" l="1"/>
  <c r="D243" i="6" s="1"/>
  <c r="E243" i="6" s="1"/>
  <c r="B243" i="6"/>
  <c r="C242" i="6"/>
  <c r="D242" i="6" s="1"/>
  <c r="E242" i="6" s="1"/>
  <c r="B242" i="6"/>
  <c r="C241" i="6"/>
  <c r="D241" i="6" s="1"/>
  <c r="E241" i="6" s="1"/>
  <c r="B241" i="6"/>
  <c r="C240" i="6"/>
  <c r="D240" i="6" s="1"/>
  <c r="E240" i="6" s="1"/>
  <c r="B240" i="6"/>
  <c r="D239" i="6"/>
  <c r="E239" i="6" s="1"/>
  <c r="C239" i="6"/>
  <c r="B239" i="6"/>
  <c r="C238" i="6"/>
  <c r="D238" i="6" s="1"/>
  <c r="E238" i="6" s="1"/>
  <c r="B238" i="6"/>
  <c r="C237" i="6"/>
  <c r="D237" i="6" s="1"/>
  <c r="E237" i="6" s="1"/>
  <c r="B237" i="6"/>
  <c r="C236" i="6"/>
  <c r="D236" i="6" s="1"/>
  <c r="E236" i="6" s="1"/>
  <c r="B236" i="6"/>
  <c r="C235" i="6"/>
  <c r="D235" i="6" s="1"/>
  <c r="E235" i="6" s="1"/>
  <c r="B235" i="6"/>
  <c r="C234" i="6"/>
  <c r="D234" i="6" s="1"/>
  <c r="E234" i="6" s="1"/>
  <c r="B234" i="6"/>
  <c r="D233" i="6"/>
  <c r="E233" i="6" s="1"/>
  <c r="C233" i="6"/>
  <c r="B233" i="6"/>
  <c r="D232" i="6"/>
  <c r="E232" i="6" s="1"/>
  <c r="C232" i="6"/>
  <c r="B232" i="6"/>
  <c r="C231" i="6"/>
  <c r="D231" i="6" s="1"/>
  <c r="E231" i="6" s="1"/>
  <c r="B231" i="6"/>
  <c r="C230" i="6"/>
  <c r="D230" i="6" s="1"/>
  <c r="E230" i="6" s="1"/>
  <c r="B230" i="6"/>
  <c r="C229" i="6"/>
  <c r="D229" i="6" s="1"/>
  <c r="E229" i="6" s="1"/>
  <c r="B229" i="6"/>
  <c r="C228" i="6"/>
  <c r="D228" i="6" s="1"/>
  <c r="E228" i="6" s="1"/>
  <c r="B228" i="6"/>
  <c r="D227" i="6"/>
  <c r="E227" i="6" s="1"/>
  <c r="C227" i="6"/>
  <c r="B227" i="6"/>
  <c r="C226" i="6"/>
  <c r="D226" i="6" s="1"/>
  <c r="E226" i="6" s="1"/>
  <c r="B226" i="6"/>
  <c r="C225" i="6"/>
  <c r="D225" i="6" s="1"/>
  <c r="E225" i="6" s="1"/>
  <c r="B225" i="6"/>
  <c r="C224" i="6"/>
  <c r="D224" i="6" s="1"/>
  <c r="E224" i="6" s="1"/>
  <c r="B224" i="6"/>
  <c r="C223" i="6"/>
  <c r="D223" i="6" s="1"/>
  <c r="E223" i="6" s="1"/>
  <c r="B223" i="6"/>
  <c r="C222" i="6"/>
  <c r="D222" i="6" s="1"/>
  <c r="E222" i="6" s="1"/>
  <c r="B222" i="6"/>
  <c r="D221" i="6"/>
  <c r="E221" i="6" s="1"/>
  <c r="C221" i="6"/>
  <c r="B221" i="6"/>
  <c r="D220" i="6"/>
  <c r="E220" i="6" s="1"/>
  <c r="C220" i="6"/>
  <c r="B220" i="6"/>
  <c r="D219" i="6"/>
  <c r="E219" i="6" s="1"/>
  <c r="C219" i="6"/>
  <c r="B219" i="6"/>
  <c r="C218" i="6"/>
  <c r="D218" i="6" s="1"/>
  <c r="E218" i="6" s="1"/>
  <c r="B218" i="6"/>
  <c r="C217" i="6"/>
  <c r="D217" i="6" s="1"/>
  <c r="E217" i="6" s="1"/>
  <c r="B217" i="6"/>
  <c r="C216" i="6"/>
  <c r="D216" i="6" s="1"/>
  <c r="E216" i="6" s="1"/>
  <c r="B216" i="6"/>
  <c r="D215" i="6"/>
  <c r="E215" i="6" s="1"/>
  <c r="C215" i="6"/>
  <c r="B215" i="6"/>
  <c r="C214" i="6"/>
  <c r="D214" i="6" s="1"/>
  <c r="E214" i="6" s="1"/>
  <c r="B214" i="6"/>
  <c r="C213" i="6"/>
  <c r="D213" i="6" s="1"/>
  <c r="E213" i="6" s="1"/>
  <c r="B213" i="6"/>
  <c r="C212" i="6"/>
  <c r="D212" i="6" s="1"/>
  <c r="E212" i="6" s="1"/>
  <c r="B212" i="6"/>
  <c r="D211" i="6"/>
  <c r="E211" i="6" s="1"/>
  <c r="C211" i="6"/>
  <c r="B211" i="6"/>
  <c r="C210" i="6"/>
  <c r="D210" i="6" s="1"/>
  <c r="E210" i="6" s="1"/>
  <c r="B210" i="6"/>
  <c r="C209" i="6"/>
  <c r="D209" i="6" s="1"/>
  <c r="E209" i="6" s="1"/>
  <c r="B209" i="6"/>
  <c r="C208" i="6"/>
  <c r="D208" i="6" s="1"/>
  <c r="E208" i="6" s="1"/>
  <c r="B208" i="6"/>
  <c r="C207" i="6"/>
  <c r="D207" i="6" s="1"/>
  <c r="E207" i="6" s="1"/>
  <c r="B207" i="6"/>
  <c r="D206" i="6"/>
  <c r="E206" i="6" s="1"/>
  <c r="C206" i="6"/>
  <c r="B206" i="6"/>
  <c r="D205" i="6"/>
  <c r="E205" i="6" s="1"/>
  <c r="C205" i="6"/>
  <c r="B205" i="6"/>
  <c r="C204" i="6"/>
  <c r="D204" i="6" s="1"/>
  <c r="E204" i="6" s="1"/>
  <c r="B204" i="6"/>
  <c r="C203" i="6"/>
  <c r="D203" i="6" s="1"/>
  <c r="E203" i="6" s="1"/>
  <c r="B203" i="6"/>
  <c r="C202" i="6"/>
  <c r="D202" i="6" s="1"/>
  <c r="E202" i="6" s="1"/>
  <c r="B202" i="6"/>
  <c r="C201" i="6"/>
  <c r="D201" i="6" s="1"/>
  <c r="E201" i="6" s="1"/>
  <c r="B201" i="6"/>
  <c r="D200" i="6"/>
  <c r="E200" i="6" s="1"/>
  <c r="C200" i="6"/>
  <c r="B200" i="6"/>
  <c r="D199" i="6"/>
  <c r="E199" i="6" s="1"/>
  <c r="C199" i="6"/>
  <c r="B199" i="6"/>
  <c r="C198" i="6"/>
  <c r="D198" i="6" s="1"/>
  <c r="E198" i="6" s="1"/>
  <c r="B198" i="6"/>
  <c r="C197" i="6"/>
  <c r="D197" i="6" s="1"/>
  <c r="E197" i="6" s="1"/>
  <c r="B197" i="6"/>
  <c r="C196" i="6"/>
  <c r="D196" i="6" s="1"/>
  <c r="E196" i="6" s="1"/>
  <c r="B196" i="6"/>
  <c r="C195" i="6"/>
  <c r="D195" i="6" s="1"/>
  <c r="E195" i="6" s="1"/>
  <c r="B195" i="6"/>
  <c r="D194" i="6"/>
  <c r="E194" i="6" s="1"/>
  <c r="C194" i="6"/>
  <c r="B194" i="6"/>
  <c r="C193" i="6"/>
  <c r="D193" i="6" s="1"/>
  <c r="E193" i="6" s="1"/>
  <c r="B193" i="6"/>
  <c r="C192" i="6"/>
  <c r="D192" i="6" s="1"/>
  <c r="E192" i="6" s="1"/>
  <c r="B192" i="6"/>
  <c r="C191" i="6"/>
  <c r="D191" i="6" s="1"/>
  <c r="E191" i="6" s="1"/>
  <c r="B191" i="6"/>
  <c r="C190" i="6"/>
  <c r="D190" i="6" s="1"/>
  <c r="E190" i="6" s="1"/>
  <c r="B190" i="6"/>
  <c r="C189" i="6"/>
  <c r="D189" i="6" s="1"/>
  <c r="E189" i="6" s="1"/>
  <c r="B189" i="6"/>
  <c r="C188" i="6"/>
  <c r="D188" i="6" s="1"/>
  <c r="E188" i="6" s="1"/>
  <c r="B188" i="6"/>
  <c r="C187" i="6"/>
  <c r="D187" i="6" s="1"/>
  <c r="E187" i="6" s="1"/>
  <c r="B187" i="6"/>
  <c r="D186" i="6"/>
  <c r="E186" i="6" s="1"/>
  <c r="C186" i="6"/>
  <c r="B186" i="6"/>
  <c r="C185" i="6"/>
  <c r="D185" i="6" s="1"/>
  <c r="E185" i="6" s="1"/>
  <c r="B185" i="6"/>
  <c r="C184" i="6"/>
  <c r="D184" i="6" s="1"/>
  <c r="E184" i="6" s="1"/>
  <c r="B184" i="6"/>
  <c r="C183" i="6"/>
  <c r="D183" i="6" s="1"/>
  <c r="E183" i="6" s="1"/>
  <c r="B183" i="6"/>
  <c r="C182" i="6"/>
  <c r="D182" i="6" s="1"/>
  <c r="E182" i="6" s="1"/>
  <c r="B182" i="6"/>
  <c r="C181" i="6"/>
  <c r="D181" i="6" s="1"/>
  <c r="E181" i="6" s="1"/>
  <c r="B181" i="6"/>
  <c r="D180" i="6"/>
  <c r="E180" i="6" s="1"/>
  <c r="C180" i="6"/>
  <c r="B180" i="6"/>
  <c r="C179" i="6"/>
  <c r="D179" i="6" s="1"/>
  <c r="E179" i="6" s="1"/>
  <c r="B179" i="6"/>
  <c r="C178" i="6"/>
  <c r="D178" i="6" s="1"/>
  <c r="E178" i="6" s="1"/>
  <c r="B178" i="6"/>
  <c r="C177" i="6"/>
  <c r="D177" i="6" s="1"/>
  <c r="E177" i="6" s="1"/>
  <c r="B177" i="6"/>
  <c r="C176" i="6"/>
  <c r="D176" i="6" s="1"/>
  <c r="E176" i="6" s="1"/>
  <c r="B176" i="6"/>
  <c r="C175" i="6"/>
  <c r="D175" i="6" s="1"/>
  <c r="E175" i="6" s="1"/>
  <c r="B175" i="6"/>
  <c r="D174" i="6"/>
  <c r="E174" i="6" s="1"/>
  <c r="C174" i="6"/>
  <c r="B174" i="6"/>
  <c r="C173" i="6"/>
  <c r="D173" i="6" s="1"/>
  <c r="E173" i="6" s="1"/>
  <c r="B173" i="6"/>
  <c r="C172" i="6"/>
  <c r="D172" i="6" s="1"/>
  <c r="E172" i="6" s="1"/>
  <c r="B172" i="6"/>
  <c r="C171" i="6"/>
  <c r="D171" i="6" s="1"/>
  <c r="E171" i="6" s="1"/>
  <c r="B171" i="6"/>
  <c r="C170" i="6"/>
  <c r="D170" i="6" s="1"/>
  <c r="E170" i="6" s="1"/>
  <c r="B170" i="6"/>
  <c r="D169" i="6"/>
  <c r="E169" i="6" s="1"/>
  <c r="C169" i="6"/>
  <c r="B169" i="6"/>
  <c r="C168" i="6"/>
  <c r="D168" i="6" s="1"/>
  <c r="E168" i="6" s="1"/>
  <c r="B168" i="6"/>
  <c r="C167" i="6"/>
  <c r="D167" i="6" s="1"/>
  <c r="E167" i="6" s="1"/>
  <c r="B167" i="6"/>
  <c r="C166" i="6"/>
  <c r="D166" i="6" s="1"/>
  <c r="E166" i="6" s="1"/>
  <c r="B166" i="6"/>
  <c r="C165" i="6"/>
  <c r="D165" i="6" s="1"/>
  <c r="E165" i="6" s="1"/>
  <c r="B165" i="6"/>
  <c r="D164" i="6"/>
  <c r="E164" i="6" s="1"/>
  <c r="C164" i="6"/>
  <c r="B164" i="6"/>
  <c r="C163" i="6"/>
  <c r="D163" i="6" s="1"/>
  <c r="E163" i="6" s="1"/>
  <c r="B163" i="6"/>
  <c r="C162" i="6"/>
  <c r="D162" i="6" s="1"/>
  <c r="E162" i="6" s="1"/>
  <c r="B162" i="6"/>
  <c r="C161" i="6"/>
  <c r="D161" i="6" s="1"/>
  <c r="E161" i="6" s="1"/>
  <c r="B161" i="6"/>
  <c r="C160" i="6"/>
  <c r="D160" i="6" s="1"/>
  <c r="E160" i="6" s="1"/>
  <c r="B160" i="6"/>
  <c r="C159" i="6"/>
  <c r="D159" i="6" s="1"/>
  <c r="E159" i="6" s="1"/>
  <c r="B159" i="6"/>
  <c r="C158" i="6"/>
  <c r="D158" i="6" s="1"/>
  <c r="E158" i="6" s="1"/>
  <c r="B158" i="6"/>
  <c r="C157" i="6"/>
  <c r="D157" i="6" s="1"/>
  <c r="E157" i="6" s="1"/>
  <c r="B157" i="6"/>
  <c r="C156" i="6"/>
  <c r="D156" i="6" s="1"/>
  <c r="E156" i="6" s="1"/>
  <c r="B156" i="6"/>
  <c r="C155" i="6"/>
  <c r="D155" i="6" s="1"/>
  <c r="E155" i="6" s="1"/>
  <c r="B155" i="6"/>
  <c r="D154" i="6"/>
  <c r="E154" i="6" s="1"/>
  <c r="C154" i="6"/>
  <c r="B154" i="6"/>
  <c r="C153" i="6"/>
  <c r="D153" i="6" s="1"/>
  <c r="E153" i="6" s="1"/>
  <c r="B153" i="6"/>
  <c r="C152" i="6"/>
  <c r="D152" i="6" s="1"/>
  <c r="E152" i="6" s="1"/>
  <c r="B152" i="6"/>
  <c r="C151" i="6"/>
  <c r="D151" i="6" s="1"/>
  <c r="E151" i="6" s="1"/>
  <c r="B151" i="6"/>
  <c r="C150" i="6"/>
  <c r="D150" i="6" s="1"/>
  <c r="E150" i="6" s="1"/>
  <c r="B150" i="6"/>
  <c r="D149" i="6"/>
  <c r="E149" i="6" s="1"/>
  <c r="C149" i="6"/>
  <c r="B149" i="6"/>
  <c r="C148" i="6"/>
  <c r="D148" i="6" s="1"/>
  <c r="E148" i="6" s="1"/>
  <c r="B148" i="6"/>
  <c r="C147" i="6"/>
  <c r="D147" i="6" s="1"/>
  <c r="E147" i="6" s="1"/>
  <c r="B147" i="6"/>
  <c r="C146" i="6"/>
  <c r="D146" i="6" s="1"/>
  <c r="E146" i="6" s="1"/>
  <c r="B146" i="6"/>
  <c r="C145" i="6"/>
  <c r="D145" i="6" s="1"/>
  <c r="E145" i="6" s="1"/>
  <c r="B145" i="6"/>
  <c r="D144" i="6"/>
  <c r="E144" i="6" s="1"/>
  <c r="C144" i="6"/>
  <c r="B144" i="6"/>
  <c r="C143" i="6"/>
  <c r="D143" i="6" s="1"/>
  <c r="E143" i="6" s="1"/>
  <c r="B143" i="6"/>
  <c r="C142" i="6"/>
  <c r="D142" i="6" s="1"/>
  <c r="E142" i="6" s="1"/>
  <c r="B142" i="6"/>
  <c r="C141" i="6"/>
  <c r="D141" i="6" s="1"/>
  <c r="E141" i="6" s="1"/>
  <c r="B141" i="6"/>
  <c r="C140" i="6"/>
  <c r="D140" i="6" s="1"/>
  <c r="E140" i="6" s="1"/>
  <c r="B140" i="6"/>
  <c r="C139" i="6"/>
  <c r="D139" i="6" s="1"/>
  <c r="E139" i="6" s="1"/>
  <c r="B139" i="6"/>
  <c r="C138" i="6"/>
  <c r="D138" i="6" s="1"/>
  <c r="E138" i="6" s="1"/>
  <c r="B138" i="6"/>
  <c r="C137" i="6"/>
  <c r="D137" i="6" s="1"/>
  <c r="E137" i="6" s="1"/>
  <c r="B137" i="6"/>
  <c r="D136" i="6"/>
  <c r="E136" i="6" s="1"/>
  <c r="C136" i="6"/>
  <c r="B136" i="6"/>
  <c r="C135" i="6"/>
  <c r="D135" i="6" s="1"/>
  <c r="E135" i="6" s="1"/>
  <c r="B135" i="6"/>
  <c r="C134" i="6"/>
  <c r="D134" i="6" s="1"/>
  <c r="E134" i="6" s="1"/>
  <c r="B134" i="6"/>
  <c r="C133" i="6"/>
  <c r="D133" i="6" s="1"/>
  <c r="E133" i="6" s="1"/>
  <c r="B133" i="6"/>
  <c r="C132" i="6"/>
  <c r="D132" i="6" s="1"/>
  <c r="E132" i="6" s="1"/>
  <c r="B132" i="6"/>
  <c r="D131" i="6"/>
  <c r="E131" i="6" s="1"/>
  <c r="C131" i="6"/>
  <c r="B131" i="6"/>
  <c r="C130" i="6"/>
  <c r="D130" i="6" s="1"/>
  <c r="E130" i="6" s="1"/>
  <c r="B130" i="6"/>
  <c r="C129" i="6"/>
  <c r="D129" i="6" s="1"/>
  <c r="E129" i="6" s="1"/>
  <c r="B129" i="6"/>
  <c r="C128" i="6"/>
  <c r="D128" i="6" s="1"/>
  <c r="E128" i="6" s="1"/>
  <c r="B128" i="6"/>
  <c r="C127" i="6"/>
  <c r="D127" i="6" s="1"/>
  <c r="E127" i="6" s="1"/>
  <c r="B127" i="6"/>
  <c r="D126" i="6"/>
  <c r="E126" i="6" s="1"/>
  <c r="C126" i="6"/>
  <c r="B126" i="6"/>
  <c r="C125" i="6"/>
  <c r="D125" i="6" s="1"/>
  <c r="E125" i="6" s="1"/>
  <c r="B125" i="6"/>
  <c r="C124" i="6"/>
  <c r="D124" i="6" s="1"/>
  <c r="E124" i="6" s="1"/>
  <c r="B124" i="6"/>
  <c r="C123" i="6"/>
  <c r="D123" i="6" s="1"/>
  <c r="E123" i="6" s="1"/>
  <c r="B123" i="6"/>
  <c r="C122" i="6"/>
  <c r="D122" i="6" s="1"/>
  <c r="E122" i="6" s="1"/>
  <c r="B122" i="6"/>
  <c r="C121" i="6"/>
  <c r="D121" i="6" s="1"/>
  <c r="E121" i="6" s="1"/>
  <c r="B121" i="6"/>
  <c r="C120" i="6"/>
  <c r="D120" i="6" s="1"/>
  <c r="E120" i="6" s="1"/>
  <c r="B120" i="6"/>
  <c r="C119" i="6"/>
  <c r="D119" i="6" s="1"/>
  <c r="E119" i="6" s="1"/>
  <c r="B119" i="6"/>
  <c r="D118" i="6"/>
  <c r="E118" i="6" s="1"/>
  <c r="C118" i="6"/>
  <c r="B118" i="6"/>
  <c r="C117" i="6"/>
  <c r="D117" i="6" s="1"/>
  <c r="E117" i="6" s="1"/>
  <c r="B117" i="6"/>
  <c r="C116" i="6"/>
  <c r="D116" i="6" s="1"/>
  <c r="E116" i="6" s="1"/>
  <c r="B116" i="6"/>
  <c r="C115" i="6"/>
  <c r="D115" i="6" s="1"/>
  <c r="E115" i="6" s="1"/>
  <c r="B115" i="6"/>
  <c r="C114" i="6"/>
  <c r="D114" i="6" s="1"/>
  <c r="E114" i="6" s="1"/>
  <c r="B114" i="6"/>
  <c r="C113" i="6"/>
  <c r="D113" i="6" s="1"/>
  <c r="E113" i="6" s="1"/>
  <c r="B113" i="6"/>
  <c r="C112" i="6"/>
  <c r="D112" i="6" s="1"/>
  <c r="E112" i="6" s="1"/>
  <c r="B112" i="6"/>
  <c r="C111" i="6"/>
  <c r="D111" i="6" s="1"/>
  <c r="E111" i="6" s="1"/>
  <c r="B111" i="6"/>
  <c r="C110" i="6"/>
  <c r="D110" i="6" s="1"/>
  <c r="E110" i="6" s="1"/>
  <c r="B110" i="6"/>
  <c r="C109" i="6"/>
  <c r="D109" i="6" s="1"/>
  <c r="E109" i="6" s="1"/>
  <c r="B109" i="6"/>
  <c r="D108" i="6"/>
  <c r="E108" i="6" s="1"/>
  <c r="C108" i="6"/>
  <c r="B108" i="6"/>
  <c r="C107" i="6"/>
  <c r="D107" i="6" s="1"/>
  <c r="E107" i="6" s="1"/>
  <c r="B107" i="6"/>
  <c r="C106" i="6"/>
  <c r="D106" i="6" s="1"/>
  <c r="E106" i="6" s="1"/>
  <c r="B106" i="6"/>
  <c r="C105" i="6"/>
  <c r="D105" i="6" s="1"/>
  <c r="E105" i="6" s="1"/>
  <c r="B105" i="6"/>
  <c r="C104" i="6"/>
  <c r="D104" i="6" s="1"/>
  <c r="E104" i="6" s="1"/>
  <c r="B104" i="6"/>
  <c r="C103" i="6"/>
  <c r="D103" i="6" s="1"/>
  <c r="E103" i="6" s="1"/>
  <c r="B103" i="6"/>
  <c r="C102" i="6"/>
  <c r="D102" i="6" s="1"/>
  <c r="E102" i="6" s="1"/>
  <c r="B102" i="6"/>
  <c r="C101" i="6"/>
  <c r="D101" i="6" s="1"/>
  <c r="E101" i="6" s="1"/>
  <c r="B101" i="6"/>
  <c r="C100" i="6"/>
  <c r="D100" i="6" s="1"/>
  <c r="E100" i="6" s="1"/>
  <c r="B100" i="6"/>
  <c r="C99" i="6"/>
  <c r="D99" i="6" s="1"/>
  <c r="E99" i="6" s="1"/>
  <c r="B99" i="6"/>
  <c r="C98" i="6"/>
  <c r="D98" i="6" s="1"/>
  <c r="E98" i="6" s="1"/>
  <c r="B98" i="6"/>
  <c r="D97" i="6"/>
  <c r="E97" i="6" s="1"/>
  <c r="C97" i="6"/>
  <c r="B97" i="6"/>
  <c r="C96" i="6"/>
  <c r="D96" i="6" s="1"/>
  <c r="E96" i="6" s="1"/>
  <c r="B96" i="6"/>
  <c r="C95" i="6"/>
  <c r="D95" i="6" s="1"/>
  <c r="E95" i="6" s="1"/>
  <c r="B95" i="6"/>
  <c r="C94" i="6"/>
  <c r="D94" i="6" s="1"/>
  <c r="E94" i="6" s="1"/>
  <c r="B94" i="6"/>
  <c r="C93" i="6"/>
  <c r="D93" i="6" s="1"/>
  <c r="E93" i="6" s="1"/>
  <c r="B93" i="6"/>
  <c r="C92" i="6"/>
  <c r="D92" i="6" s="1"/>
  <c r="E92" i="6" s="1"/>
  <c r="B92" i="6"/>
  <c r="C91" i="6"/>
  <c r="D91" i="6" s="1"/>
  <c r="E91" i="6" s="1"/>
  <c r="B91" i="6"/>
  <c r="C90" i="6"/>
  <c r="D90" i="6" s="1"/>
  <c r="E90" i="6" s="1"/>
  <c r="B90" i="6"/>
  <c r="C89" i="6"/>
  <c r="D89" i="6" s="1"/>
  <c r="E89" i="6" s="1"/>
  <c r="B89" i="6"/>
  <c r="C88" i="6"/>
  <c r="D88" i="6" s="1"/>
  <c r="E88" i="6" s="1"/>
  <c r="B88" i="6"/>
  <c r="D87" i="6"/>
  <c r="E87" i="6" s="1"/>
  <c r="C87" i="6"/>
  <c r="B87" i="6"/>
  <c r="C86" i="6"/>
  <c r="D86" i="6" s="1"/>
  <c r="E86" i="6" s="1"/>
  <c r="B86" i="6"/>
  <c r="C85" i="6"/>
  <c r="D85" i="6" s="1"/>
  <c r="E85" i="6" s="1"/>
  <c r="B85" i="6"/>
  <c r="D84" i="6"/>
  <c r="E84" i="6" s="1"/>
  <c r="C84" i="6"/>
  <c r="B84" i="6"/>
  <c r="C83" i="6"/>
  <c r="D83" i="6" s="1"/>
  <c r="E83" i="6" s="1"/>
  <c r="B83" i="6"/>
  <c r="C82" i="6"/>
  <c r="D82" i="6" s="1"/>
  <c r="E82" i="6" s="1"/>
  <c r="B82" i="6"/>
  <c r="D81" i="6"/>
  <c r="E81" i="6" s="1"/>
  <c r="C81" i="6"/>
  <c r="B81" i="6"/>
  <c r="C80" i="6"/>
  <c r="D80" i="6" s="1"/>
  <c r="E80" i="6" s="1"/>
  <c r="B80" i="6"/>
  <c r="C79" i="6"/>
  <c r="D79" i="6" s="1"/>
  <c r="E79" i="6" s="1"/>
  <c r="B79" i="6"/>
  <c r="C78" i="6"/>
  <c r="D78" i="6" s="1"/>
  <c r="E78" i="6" s="1"/>
  <c r="B78" i="6"/>
  <c r="C77" i="6"/>
  <c r="D77" i="6" s="1"/>
  <c r="E77" i="6" s="1"/>
  <c r="B77" i="6"/>
  <c r="C76" i="6"/>
  <c r="D76" i="6" s="1"/>
  <c r="E76" i="6" s="1"/>
  <c r="B76" i="6"/>
  <c r="C75" i="6"/>
  <c r="D75" i="6" s="1"/>
  <c r="E75" i="6" s="1"/>
  <c r="B75" i="6"/>
  <c r="C74" i="6"/>
  <c r="D74" i="6" s="1"/>
  <c r="E74" i="6" s="1"/>
  <c r="B74" i="6"/>
  <c r="C73" i="6"/>
  <c r="D73" i="6" s="1"/>
  <c r="E73" i="6" s="1"/>
  <c r="B73" i="6"/>
  <c r="C72" i="6"/>
  <c r="D72" i="6" s="1"/>
  <c r="E72" i="6" s="1"/>
  <c r="B72" i="6"/>
  <c r="C71" i="6"/>
  <c r="D71" i="6" s="1"/>
  <c r="E71" i="6" s="1"/>
  <c r="B71" i="6"/>
  <c r="C70" i="6"/>
  <c r="D70" i="6" s="1"/>
  <c r="E70" i="6" s="1"/>
  <c r="B70" i="6"/>
  <c r="C69" i="6"/>
  <c r="D69" i="6" s="1"/>
  <c r="E69" i="6" s="1"/>
  <c r="B69" i="6"/>
  <c r="C68" i="6"/>
  <c r="D68" i="6" s="1"/>
  <c r="E68" i="6" s="1"/>
  <c r="B68" i="6"/>
  <c r="C67" i="6"/>
  <c r="D67" i="6" s="1"/>
  <c r="E67" i="6" s="1"/>
  <c r="B67" i="6"/>
  <c r="C66" i="6"/>
  <c r="D66" i="6" s="1"/>
  <c r="E66" i="6" s="1"/>
  <c r="B66" i="6"/>
  <c r="C65" i="6"/>
  <c r="D65" i="6" s="1"/>
  <c r="E65" i="6" s="1"/>
  <c r="B65" i="6"/>
  <c r="C64" i="6"/>
  <c r="D64" i="6" s="1"/>
  <c r="E64" i="6" s="1"/>
  <c r="B64" i="6"/>
  <c r="C63" i="6"/>
  <c r="D63" i="6" s="1"/>
  <c r="E63" i="6" s="1"/>
  <c r="B63" i="6"/>
  <c r="C62" i="6"/>
  <c r="D62" i="6" s="1"/>
  <c r="E62" i="6" s="1"/>
  <c r="B62" i="6"/>
  <c r="C61" i="6"/>
  <c r="D61" i="6" s="1"/>
  <c r="E61" i="6" s="1"/>
  <c r="B61" i="6"/>
  <c r="C60" i="6"/>
  <c r="D60" i="6" s="1"/>
  <c r="E60" i="6" s="1"/>
  <c r="B60" i="6"/>
  <c r="C59" i="6"/>
  <c r="D59" i="6" s="1"/>
  <c r="E59" i="6" s="1"/>
  <c r="B59" i="6"/>
  <c r="C58" i="6"/>
  <c r="D58" i="6" s="1"/>
  <c r="E58" i="6" s="1"/>
  <c r="B58" i="6"/>
  <c r="C57" i="6"/>
  <c r="D57" i="6" s="1"/>
  <c r="E57" i="6" s="1"/>
  <c r="B57" i="6"/>
  <c r="C56" i="6"/>
  <c r="D56" i="6" s="1"/>
  <c r="E56" i="6" s="1"/>
  <c r="B56" i="6"/>
  <c r="C55" i="6"/>
  <c r="D55" i="6" s="1"/>
  <c r="E55" i="6" s="1"/>
  <c r="B55" i="6"/>
  <c r="C54" i="6"/>
  <c r="D54" i="6" s="1"/>
  <c r="E54" i="6" s="1"/>
  <c r="B54" i="6"/>
  <c r="C53" i="6"/>
  <c r="D53" i="6" s="1"/>
  <c r="E53" i="6" s="1"/>
  <c r="B53" i="6"/>
  <c r="C52" i="6"/>
  <c r="D52" i="6" s="1"/>
  <c r="E52" i="6" s="1"/>
  <c r="B52" i="6"/>
  <c r="C51" i="6"/>
  <c r="D51" i="6" s="1"/>
  <c r="E51" i="6" s="1"/>
  <c r="B51" i="6"/>
  <c r="C50" i="6"/>
  <c r="D50" i="6" s="1"/>
  <c r="E50" i="6" s="1"/>
  <c r="B50" i="6"/>
  <c r="C49" i="6"/>
  <c r="D49" i="6" s="1"/>
  <c r="E49" i="6" s="1"/>
  <c r="B49" i="6"/>
  <c r="C48" i="6"/>
  <c r="D48" i="6" s="1"/>
  <c r="E48" i="6" s="1"/>
  <c r="B48" i="6"/>
  <c r="C47" i="6"/>
  <c r="D47" i="6" s="1"/>
  <c r="E47" i="6" s="1"/>
  <c r="B47" i="6"/>
  <c r="C46" i="6"/>
  <c r="D46" i="6" s="1"/>
  <c r="E46" i="6" s="1"/>
  <c r="B46" i="6"/>
  <c r="C45" i="6"/>
  <c r="D45" i="6" s="1"/>
  <c r="E45" i="6" s="1"/>
  <c r="B45" i="6"/>
  <c r="C44" i="6"/>
  <c r="D44" i="6" s="1"/>
  <c r="E44" i="6" s="1"/>
  <c r="B44" i="6"/>
  <c r="C43" i="6"/>
  <c r="D43" i="6" s="1"/>
  <c r="E43" i="6" s="1"/>
  <c r="B43" i="6"/>
  <c r="C42" i="6"/>
  <c r="D42" i="6" s="1"/>
  <c r="E42" i="6" s="1"/>
  <c r="B42" i="6"/>
  <c r="C41" i="6"/>
  <c r="D41" i="6" s="1"/>
  <c r="E41" i="6" s="1"/>
  <c r="B41" i="6"/>
  <c r="C40" i="6"/>
  <c r="D40" i="6" s="1"/>
  <c r="E40" i="6" s="1"/>
  <c r="B40" i="6"/>
  <c r="C39" i="6"/>
  <c r="D39" i="6" s="1"/>
  <c r="E39" i="6" s="1"/>
  <c r="B39" i="6"/>
  <c r="C38" i="6"/>
  <c r="D38" i="6" s="1"/>
  <c r="E38" i="6" s="1"/>
  <c r="B38" i="6"/>
  <c r="C37" i="6"/>
  <c r="D37" i="6" s="1"/>
  <c r="E37" i="6" s="1"/>
  <c r="B37" i="6"/>
  <c r="C36" i="6"/>
  <c r="D36" i="6" s="1"/>
  <c r="E36" i="6" s="1"/>
  <c r="B36" i="6"/>
  <c r="C35" i="6"/>
  <c r="D35" i="6" s="1"/>
  <c r="E35" i="6" s="1"/>
  <c r="B35" i="6"/>
  <c r="C34" i="6"/>
  <c r="D34" i="6" s="1"/>
  <c r="E34" i="6" s="1"/>
  <c r="B34" i="6"/>
  <c r="C33" i="6"/>
  <c r="D33" i="6" s="1"/>
  <c r="E33" i="6" s="1"/>
  <c r="B33" i="6"/>
  <c r="C32" i="6"/>
  <c r="D32" i="6" s="1"/>
  <c r="E32" i="6" s="1"/>
  <c r="B32" i="6"/>
  <c r="C31" i="6"/>
  <c r="D31" i="6" s="1"/>
  <c r="E31" i="6" s="1"/>
  <c r="B31" i="6"/>
  <c r="C30" i="6"/>
  <c r="D30" i="6" s="1"/>
  <c r="E30" i="6" s="1"/>
  <c r="B30" i="6"/>
  <c r="C29" i="6"/>
  <c r="D29" i="6" s="1"/>
  <c r="E29" i="6" s="1"/>
  <c r="B29" i="6"/>
  <c r="C28" i="6"/>
  <c r="D28" i="6" s="1"/>
  <c r="E28" i="6" s="1"/>
  <c r="B28" i="6"/>
  <c r="C27" i="6"/>
  <c r="D27" i="6" s="1"/>
  <c r="E27" i="6" s="1"/>
  <c r="B27" i="6"/>
  <c r="C26" i="6"/>
  <c r="D26" i="6" s="1"/>
  <c r="E26" i="6" s="1"/>
  <c r="B26" i="6"/>
  <c r="C25" i="6"/>
  <c r="D25" i="6" s="1"/>
  <c r="E25" i="6" s="1"/>
  <c r="B25" i="6"/>
  <c r="C24" i="6"/>
  <c r="D24" i="6" s="1"/>
  <c r="E24" i="6" s="1"/>
  <c r="B24" i="6"/>
  <c r="C23" i="6"/>
  <c r="D23" i="6" s="1"/>
  <c r="E23" i="6" s="1"/>
  <c r="B23" i="6"/>
  <c r="C22" i="6"/>
  <c r="D22" i="6" s="1"/>
  <c r="E22" i="6" s="1"/>
  <c r="B22" i="6"/>
  <c r="C21" i="6"/>
  <c r="D21" i="6" s="1"/>
  <c r="E21" i="6" s="1"/>
  <c r="B21" i="6"/>
  <c r="C20" i="6"/>
  <c r="D20" i="6" s="1"/>
  <c r="E20" i="6" s="1"/>
  <c r="B20" i="6"/>
  <c r="C19" i="6"/>
  <c r="D19" i="6" s="1"/>
  <c r="E19" i="6" s="1"/>
  <c r="B19" i="6"/>
  <c r="C18" i="6"/>
  <c r="D18" i="6" s="1"/>
  <c r="E18" i="6" s="1"/>
  <c r="B18" i="6"/>
  <c r="C17" i="6"/>
  <c r="D17" i="6" s="1"/>
  <c r="E17" i="6" s="1"/>
  <c r="B17" i="6"/>
  <c r="C16" i="6"/>
  <c r="D16" i="6" s="1"/>
  <c r="E16" i="6" s="1"/>
  <c r="B16" i="6"/>
  <c r="C15" i="6"/>
  <c r="D15" i="6" s="1"/>
  <c r="E15" i="6" s="1"/>
  <c r="B15" i="6"/>
  <c r="C14" i="6"/>
  <c r="D14" i="6" s="1"/>
  <c r="E14" i="6" s="1"/>
  <c r="B14" i="6"/>
  <c r="C13" i="6"/>
  <c r="D13" i="6" s="1"/>
  <c r="E13" i="6" s="1"/>
  <c r="B13" i="6"/>
  <c r="C12" i="6"/>
  <c r="D12" i="6" s="1"/>
  <c r="E12" i="6" s="1"/>
  <c r="B12" i="6"/>
  <c r="C11" i="6"/>
  <c r="D11" i="6" s="1"/>
  <c r="E11" i="6" s="1"/>
  <c r="B11" i="6"/>
  <c r="C10" i="6"/>
  <c r="D10" i="6" s="1"/>
  <c r="E10" i="6" s="1"/>
  <c r="B10" i="6"/>
  <c r="C9" i="6"/>
  <c r="D9" i="6" s="1"/>
  <c r="E9" i="6" s="1"/>
  <c r="B9" i="6"/>
  <c r="C8" i="6"/>
  <c r="D8" i="6" s="1"/>
  <c r="E8" i="6" s="1"/>
  <c r="B8" i="6"/>
  <c r="C7" i="6"/>
  <c r="D7" i="6" s="1"/>
  <c r="E7" i="6" s="1"/>
  <c r="B7" i="6"/>
  <c r="C6" i="6"/>
  <c r="D6" i="6" s="1"/>
  <c r="E6" i="6" s="1"/>
  <c r="B6" i="6"/>
  <c r="D3" i="6"/>
  <c r="F104" i="4" l="1"/>
  <c r="F103" i="4"/>
  <c r="E268" i="6"/>
  <c r="F268" i="6" s="1"/>
  <c r="C268" i="6"/>
  <c r="E267" i="6"/>
  <c r="F267" i="6" s="1"/>
  <c r="C267" i="6"/>
  <c r="E266" i="6"/>
  <c r="F266" i="6" s="1"/>
  <c r="C266" i="6"/>
  <c r="E265" i="6"/>
  <c r="F265" i="6" s="1"/>
  <c r="C265" i="6"/>
  <c r="E264" i="6"/>
  <c r="F264" i="6" s="1"/>
  <c r="C264" i="6"/>
  <c r="E263" i="6"/>
  <c r="F263" i="6" s="1"/>
  <c r="C263" i="6"/>
  <c r="E262" i="6"/>
  <c r="F262" i="6" s="1"/>
  <c r="C262" i="6"/>
  <c r="E261" i="6"/>
  <c r="F261" i="6" s="1"/>
  <c r="C261" i="6"/>
  <c r="E260" i="6"/>
  <c r="F260" i="6" s="1"/>
  <c r="C260" i="6"/>
  <c r="E259" i="6"/>
  <c r="F259" i="6"/>
  <c r="C259" i="6"/>
  <c r="E258" i="6"/>
  <c r="F258" i="6" s="1"/>
  <c r="C258" i="6"/>
  <c r="E257" i="6"/>
  <c r="F257" i="6" s="1"/>
  <c r="C257" i="6"/>
  <c r="E256" i="6"/>
  <c r="F256" i="6" s="1"/>
  <c r="C256" i="6"/>
  <c r="E255" i="6"/>
  <c r="F255" i="6" s="1"/>
  <c r="C255" i="6"/>
  <c r="E254" i="6"/>
  <c r="F254" i="6" s="1"/>
  <c r="C254" i="6"/>
  <c r="E253" i="6"/>
  <c r="F253" i="6" s="1"/>
  <c r="C253" i="6"/>
  <c r="E252" i="6"/>
  <c r="F252" i="6" s="1"/>
  <c r="C252" i="6"/>
  <c r="E251" i="6"/>
  <c r="F251" i="6" s="1"/>
  <c r="C251" i="6"/>
  <c r="E250" i="6"/>
  <c r="F250" i="6" s="1"/>
  <c r="C250" i="6"/>
  <c r="E249" i="6"/>
  <c r="F249" i="6" s="1"/>
  <c r="C249" i="6"/>
  <c r="E248" i="6"/>
  <c r="F248" i="6" s="1"/>
  <c r="C248" i="6"/>
  <c r="E247" i="6"/>
  <c r="F247" i="6" s="1"/>
  <c r="C247" i="6"/>
  <c r="E246" i="6"/>
  <c r="F246" i="6" s="1"/>
  <c r="C246" i="6"/>
  <c r="E245" i="6"/>
  <c r="F245" i="6" s="1"/>
  <c r="C245" i="6"/>
  <c r="F5"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4" i="4"/>
</calcChain>
</file>

<file path=xl/sharedStrings.xml><?xml version="1.0" encoding="utf-8"?>
<sst xmlns="http://schemas.openxmlformats.org/spreadsheetml/2006/main" count="284" uniqueCount="262">
  <si>
    <t>N° Dep</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</si>
  <si>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</si>
  <si>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</si>
  <si>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</si>
  <si>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</si>
  <si>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</si>
  <si>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</si>
  <si>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</si>
  <si>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</si>
  <si>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</si>
  <si>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</si>
  <si>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</si>
  <si>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</si>
  <si>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</si>
  <si>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</si>
  <si>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</si>
  <si>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</si>
  <si>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</si>
  <si>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</si>
  <si>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</si>
  <si>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</si>
  <si>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</si>
  <si>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</si>
  <si>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</si>
  <si>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</si>
  <si>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</si>
  <si>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</si>
  <si>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</si>
  <si>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</si>
  <si>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</si>
  <si>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</si>
  <si>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</si>
  <si>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</si>
  <si>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</si>
  <si>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</si>
  <si>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</si>
  <si>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</si>
  <si>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</si>
  <si>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</si>
  <si>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</si>
  <si>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</si>
  <si>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</si>
  <si>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</si>
  <si>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</si>
  <si>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Côte-d’Or</t>
  </si>
  <si>
    <t>22</t>
  </si>
  <si>
    <t>Côtes-du-Nord</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</si>
  <si>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</si>
  <si>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</si>
  <si>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</si>
  <si>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</si>
  <si>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</si>
  <si>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</si>
  <si>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</si>
  <si>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</si>
  <si>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</si>
  <si>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</si>
  <si>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</si>
  <si>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</si>
  <si>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</si>
  <si>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</si>
  <si>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</si>
  <si>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</si>
  <si>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</si>
  <si>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</si>
  <si>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</si>
  <si>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</si>
  <si>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</si>
  <si>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</si>
  <si>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</si>
  <si>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</si>
  <si>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</si>
  <si>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</si>
  <si>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</si>
  <si>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</si>
  <si>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</si>
  <si>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</si>
  <si>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</si>
  <si>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</si>
  <si>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</si>
  <si>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</si>
  <si>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</si>
  <si>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</si>
  <si>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</si>
  <si>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</si>
  <si>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</si>
  <si>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</si>
  <si>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</si>
  <si>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</si>
  <si>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</si>
  <si>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</si>
  <si>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</si>
  <si>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</si>
  <si>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</si>
  <si>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</si>
  <si>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</si>
  <si>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</si>
  <si>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</si>
  <si>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</si>
  <si>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</si>
  <si>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</si>
  <si>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</si>
  <si>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</si>
  <si>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</si>
  <si>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Marne</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</si>
  <si>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</si>
  <si>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</si>
  <si>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</si>
  <si>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</si>
  <si>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</si>
  <si>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</si>
  <si>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</si>
  <si>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</si>
  <si>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</si>
  <si>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</si>
  <si>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</si>
  <si>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</si>
  <si>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</si>
  <si>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</si>
  <si>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</si>
  <si>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</si>
  <si>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</si>
  <si>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</si>
  <si>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</si>
  <si>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</si>
  <si>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</si>
  <si>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</si>
  <si>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</si>
  <si>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</si>
  <si>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</si>
  <si>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</si>
  <si>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</si>
  <si>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</si>
  <si>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</si>
  <si>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</si>
  <si>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</si>
  <si>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</si>
  <si>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</si>
  <si>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</si>
  <si>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</si>
  <si>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</si>
  <si>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</si>
  <si>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</si>
  <si>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</si>
  <si>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</si>
  <si>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</si>
  <si>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</si>
  <si>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</si>
  <si>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</si>
  <si>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</si>
  <si>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</si>
  <si>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</si>
  <si>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</si>
  <si>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</si>
  <si>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</si>
  <si>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</si>
  <si>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</si>
  <si>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</si>
  <si>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</si>
  <si>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</si>
  <si>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</si>
  <si>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</si>
  <si>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</si>
  <si>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</si>
  <si>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</si>
  <si>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</si>
  <si>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</si>
  <si>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</si>
  <si>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</si>
  <si>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</si>
  <si>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</si>
  <si>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</si>
  <si>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</si>
  <si>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</si>
  <si>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</si>
  <si>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</si>
  <si>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</si>
  <si>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</si>
  <si>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</si>
  <si>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</si>
  <si>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</si>
  <si>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</si>
  <si>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</si>
  <si>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</si>
  <si>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</si>
  <si>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</si>
  <si>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</si>
  <si>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</si>
  <si>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Seine-St-Denis</t>
  </si>
  <si>
    <t>94</t>
  </si>
  <si>
    <t>Val-de-Marne</t>
  </si>
  <si>
    <t>95</t>
  </si>
  <si>
    <t>Val-d’Oise</t>
  </si>
  <si>
    <t>Guadeloupe</t>
  </si>
  <si>
    <t>Martinique</t>
  </si>
  <si>
    <t>Guyane</t>
  </si>
  <si>
    <t>La Réunion</t>
  </si>
  <si>
    <t>Sexe</t>
  </si>
  <si>
    <t>En couple</t>
  </si>
  <si>
    <t xml:space="preserve"> En %</t>
  </si>
  <si>
    <t>RA</t>
  </si>
  <si>
    <t>Mayotte</t>
  </si>
  <si>
    <t>Moins de 1 an</t>
  </si>
  <si>
    <t>Caractéristiques</t>
  </si>
  <si>
    <t>DROM</t>
  </si>
  <si>
    <t>En milliers</t>
  </si>
  <si>
    <t>Département</t>
  </si>
  <si>
    <t>Effectifs</t>
  </si>
  <si>
    <t>Âge</t>
  </si>
  <si>
    <t xml:space="preserve"> </t>
  </si>
  <si>
    <t>Taux pour 100</t>
  </si>
  <si>
    <t>Montant
forfaitaire</t>
  </si>
  <si>
    <t>Montant
allocation</t>
  </si>
  <si>
    <t>Revenu garanti</t>
  </si>
  <si>
    <t>Effectifs (en nombre)</t>
  </si>
  <si>
    <t>Année</t>
  </si>
  <si>
    <t>France métropolitaine (échelle de gauche)</t>
  </si>
  <si>
    <t>France entière (échelle de gauche)</t>
  </si>
  <si>
    <t>-</t>
  </si>
  <si>
    <t>Femme</t>
  </si>
  <si>
    <t>Homme</t>
  </si>
  <si>
    <t>Seul</t>
  </si>
  <si>
    <t>En %</t>
  </si>
  <si>
    <t xml:space="preserve">Taux de sortie </t>
  </si>
  <si>
    <t>nd</t>
  </si>
  <si>
    <t xml:space="preserve">Taux d’entrée </t>
  </si>
  <si>
    <t>Allocataires de l’ASS</t>
  </si>
  <si>
    <t>Ensemble des personnes inscrites à Pôle emploi depuis au moins 1 an</t>
  </si>
  <si>
    <t>Moins de 30 ans</t>
  </si>
  <si>
    <t>30 à 39 ans</t>
  </si>
  <si>
    <t>40 à 49 ans</t>
  </si>
  <si>
    <t>50 à 59 ans</t>
  </si>
  <si>
    <t>60 ans ou plus</t>
  </si>
  <si>
    <t>Ancienneté dans le dispositif</t>
  </si>
  <si>
    <t>1 an à moins de 2 ans</t>
  </si>
  <si>
    <t>2 ans à moins de 5 ans</t>
  </si>
  <si>
    <t>5 ans à moins de 10 ans</t>
  </si>
  <si>
    <t>10 ans ou plus</t>
  </si>
  <si>
    <t>Moins de 2 ans</t>
  </si>
  <si>
    <t>2 ans à moins de 3 ans</t>
  </si>
  <si>
    <r>
      <t>Situation familiale</t>
    </r>
    <r>
      <rPr>
        <b/>
        <vertAlign val="superscript"/>
        <sz val="8"/>
        <rFont val="Arial"/>
        <family val="2"/>
      </rPr>
      <t>1</t>
    </r>
  </si>
  <si>
    <t>Lecture &gt; Une personne seule avec des ressources initiales mensuelles inférieures à 662,62 euros perçoit l’ASS à taux plein dont le montant s’élève à 509,18 euros par mois. Son revenu garanti total correspond à la somme de l’allocation à taux plein (509,18 euros) et du montant de ses ressources initiales. À partir de 662,62 euros de ressources initiales, une personne seule perçoit une allocation égale à la différence entre le plafond des ressources (1 171,80 euros) et le montant de ses ressources initiales. Son revenu total garanti s’élève à 1 171,80 euros. Son revenu global peut être supérieur à ce montant dans le cadre de l’intéressement, puisque les revenus d’activité alors perçus sont exclus de la base des ressources. Le revenu global peut également être supérieur car certains types de ressources ne sont pas pris en compte dans l’assiette des ressources (voir fiche 09).</t>
  </si>
  <si>
    <t>Ancienneté d’inscription à Pôle emploi</t>
  </si>
  <si>
    <t>Ensemble de la population âgée de 20 à 69 ans</t>
  </si>
  <si>
    <t>3 ans à moins de 5 ans</t>
  </si>
  <si>
    <t>5 ans à moins de 10 ans</t>
  </si>
  <si>
    <t>10 ans ou plus</t>
  </si>
  <si>
    <t>Population âgée de 20 à 69 ans</t>
  </si>
  <si>
    <t>Population  20-69 ans</t>
  </si>
  <si>
    <t>Note &gt; Le montant de l'ASS est calculé sur un mois moyen (365 jours/12).</t>
  </si>
  <si>
    <t>Note &gt; Le montant de l'ASS est calculé sur un mois moyen (365 jours/12).                        Lecture &gt; Une personne seule avec des ressources initiales mensuelles inférieures à 668,56 euros perçoit l’ASS à taux plein dont le montant s’élève à 513,74 euros par mois. Son revenu garanti total correspond à la somme de l’allocation à taux plein (513,74 euros) et du montant de ses ressources initiales. À partir de 668,56 euros de ressources initiales, une personne seule perçoit une allocation égale à la différence entre le plafond des ressources (1 182,30 euros) et le montant de ses ressources initiales. Son revenu total garanti s’élève à 1 182,30 euros. Son revenu global peut être supérieur à ce montant dans le cadre de l’intéressement, puisque les revenus d’activité alors perçus sont exclus de la base des ressources. Le revenu global peut également être supérieur car certains types de ressources ne sont pas pris en compte dans l’’assiette des ressources (voir fiche 09).</t>
  </si>
  <si>
    <t>Tableau 1. Caractéristiques des allocataires de l’ASS, fin 2018</t>
  </si>
  <si>
    <t>Carte 1. Part d’allocataires de l’ASS, fin 2018, parmi la population âgée de 20 à 69 ans</t>
  </si>
  <si>
    <r>
      <rPr>
        <b/>
        <sz val="8"/>
        <color theme="1"/>
        <rFont val="Arial"/>
        <family val="2"/>
      </rPr>
      <t>Note &gt;</t>
    </r>
    <r>
      <rPr>
        <sz val="8"/>
        <color theme="1"/>
        <rFont val="Arial"/>
        <family val="2"/>
      </rPr>
      <t xml:space="preserve"> En France, on compte au total 0,9 allocataire de l’ASS pour 100 habitants âgés de 20 à 69 ans.
</t>
    </r>
    <r>
      <rPr>
        <b/>
        <sz val="8"/>
        <color theme="1"/>
        <rFont val="Arial"/>
        <family val="2"/>
      </rPr>
      <t>Champ &gt;</t>
    </r>
    <r>
      <rPr>
        <sz val="8"/>
        <color theme="1"/>
        <rFont val="Arial"/>
        <family val="2"/>
      </rPr>
      <t xml:space="preserve"> France.
</t>
    </r>
    <r>
      <rPr>
        <b/>
        <sz val="8"/>
        <color theme="1"/>
        <rFont val="Arial"/>
        <family val="2"/>
      </rPr>
      <t>Sources &gt;</t>
    </r>
    <r>
      <rPr>
        <sz val="8"/>
        <color theme="1"/>
        <rFont val="Arial"/>
        <family val="2"/>
      </rPr>
      <t xml:space="preserve"> Pôle emploi ; Insee, population estimée au 1</t>
    </r>
    <r>
      <rPr>
        <vertAlign val="superscript"/>
        <sz val="8"/>
        <color theme="1"/>
        <rFont val="Arial"/>
        <family val="2"/>
      </rPr>
      <t>er</t>
    </r>
    <r>
      <rPr>
        <sz val="8"/>
        <color theme="1"/>
        <rFont val="Arial"/>
        <family val="2"/>
      </rPr>
      <t xml:space="preserve"> janvier 2019.</t>
    </r>
  </si>
  <si>
    <r>
      <rPr>
        <b/>
        <sz val="8"/>
        <rFont val="Arial"/>
        <family val="2"/>
      </rPr>
      <t xml:space="preserve">Note &gt; </t>
    </r>
    <r>
      <rPr>
        <sz val="8"/>
        <rFont val="Arial"/>
        <family val="2"/>
      </rPr>
      <t xml:space="preserve">Pour la définition des taux d’entrée et de sortie, voir annexe 1.2. Depuis 2018, ces taux peuvent être calculés sur le champ des personnes âgées de 16 ans ou plus (au lieu de 16 à 64 ans) mais cela ne les modifierait que très légèrement par rapport aux chiffres présentés ici : le taux d’entrée est de 25,4 % sur ce champ élargi, contre 25,6 % ici ; le taux de sortie est de 33,9 %, contre 33,5 % ici.
</t>
    </r>
    <r>
      <rPr>
        <b/>
        <sz val="8"/>
        <rFont val="Arial"/>
        <family val="2"/>
      </rPr>
      <t>Lecture &gt;</t>
    </r>
    <r>
      <rPr>
        <sz val="8"/>
        <rFont val="Arial"/>
        <family val="2"/>
      </rPr>
      <t xml:space="preserve"> 26 % des allocataires de l’ASS fin 2018 ne l’étaient pas fin 2017. 34 % des allocataires de l’ASS fin 2017 ne le sont plus fin 2018.
</t>
    </r>
    <r>
      <rPr>
        <b/>
        <sz val="8"/>
        <rFont val="Arial"/>
        <family val="2"/>
      </rPr>
      <t>Champ &gt;</t>
    </r>
    <r>
      <rPr>
        <sz val="8"/>
        <rFont val="Arial"/>
        <family val="2"/>
      </rPr>
      <t xml:space="preserve"> France, allocataires âgés de 16 à 64 ans au 31 décembre de chaque année (année de sortie du dispositif).
</t>
    </r>
    <r>
      <rPr>
        <b/>
        <sz val="8"/>
        <rFont val="Arial"/>
        <family val="2"/>
      </rPr>
      <t xml:space="preserve">Source &gt; </t>
    </r>
    <r>
      <rPr>
        <sz val="8"/>
        <rFont val="Arial"/>
        <family val="2"/>
      </rPr>
      <t>DREES, ENIACRAMS.</t>
    </r>
  </si>
  <si>
    <t>Graphique 2. Évolution des taux d’entrée et de sortie de l’ASS, depuis 2011</t>
  </si>
  <si>
    <t>Graphique 1. Évolution du nombre (depuis 1984), et de la part parmi la population âgée de 20 à 69 ans (depuis 1994), d’allocataires de l’ASS</t>
  </si>
  <si>
    <r>
      <t>Schéma 1. Revenu mensuel garanti, hors intéressement, pour une personne seule selon ses ressources, au 1</t>
    </r>
    <r>
      <rPr>
        <b/>
        <vertAlign val="superscript"/>
        <sz val="8"/>
        <rFont val="Arial"/>
        <family val="2"/>
      </rPr>
      <t>er</t>
    </r>
    <r>
      <rPr>
        <b/>
        <sz val="8"/>
        <rFont val="Arial"/>
        <family val="2"/>
      </rPr>
      <t xml:space="preserve"> avril 2020</t>
    </r>
  </si>
  <si>
    <r>
      <rPr>
        <b/>
        <sz val="8"/>
        <rFont val="Arial"/>
        <family val="2"/>
      </rPr>
      <t>Note &gt;</t>
    </r>
    <r>
      <rPr>
        <sz val="8"/>
        <rFont val="Arial"/>
        <family val="2"/>
      </rPr>
      <t xml:space="preserve"> Le montant de l’ASS est calculé sur un mois moyen (365 jours/12).
</t>
    </r>
    <r>
      <rPr>
        <b/>
        <sz val="8"/>
        <rFont val="Arial"/>
        <family val="2"/>
      </rPr>
      <t>Lecture &gt;</t>
    </r>
    <r>
      <rPr>
        <sz val="8"/>
        <rFont val="Arial"/>
        <family val="2"/>
      </rPr>
      <t xml:space="preserve"> Une personne seule avec des ressources initiales mensuelles inférieures à 668,56 euros perçoit l’ASS à taux plein dont le montant s’élève à 513,74 euros par mois. Son revenu garanti total correspond à la somme de l’allocation à taux plein (513,74 euros) et du montant de ses ressources initiales. À partir de 668,56 euros de ressources initiales, une personne seule perçoit une allocation égale à la différence entre le plafond des ressources (1 182,30 euros) et le montant de ses ressources initiales. Son revenu total garanti s’élève à 1 182,30 euros. Son revenu global peut être supérieur à ce montant dans le cadre de l’intéressement, puisque les revenus d’activité alors perçus sont exclus de la base des ressources. Le revenu global peut également être supérieur car certains types de ressources ne sont pas pris en compte dans l’assiette des ressources (voir fiche 09).</t>
    </r>
  </si>
  <si>
    <r>
      <t xml:space="preserve">nd : non disponible.
1. Pour les allocataires de l’ASS, estimation de Pôle emploi. Pour l’ensemble de la population, estimation hors ménages complexes.
</t>
    </r>
    <r>
      <rPr>
        <b/>
        <sz val="8"/>
        <color theme="1"/>
        <rFont val="Arial"/>
        <family val="2"/>
      </rPr>
      <t>Champ &gt;</t>
    </r>
    <r>
      <rPr>
        <sz val="8"/>
        <color theme="1"/>
        <rFont val="Arial"/>
        <family val="2"/>
      </rPr>
      <t xml:space="preserve"> France ; ensemble de la population : ménages ordinaires en France (hors Mayotte).
</t>
    </r>
    <r>
      <rPr>
        <b/>
        <sz val="8"/>
        <color theme="1"/>
        <rFont val="Arial"/>
        <family val="2"/>
      </rPr>
      <t>Sources &gt;</t>
    </r>
    <r>
      <rPr>
        <sz val="8"/>
        <color theme="1"/>
        <rFont val="Arial"/>
        <family val="2"/>
      </rPr>
      <t xml:space="preserve"> Pôle emploi ; DREES, ENIACRAMS, pour l’ancienneté dans le dispositif et d’inscription à Pôle emploi (ces anciennetés sont calculées sur le champ des personnes de 16 à 64 ans) ; Insee, enquête Emploi 2018, pour les caractéristiques de l’ensemble de la population.</t>
    </r>
  </si>
  <si>
    <r>
      <rPr>
        <b/>
        <sz val="8"/>
        <color theme="1"/>
        <rFont val="Arial"/>
        <family val="2"/>
      </rPr>
      <t>Champ &gt;</t>
    </r>
    <r>
      <rPr>
        <sz val="8"/>
        <color theme="1"/>
        <rFont val="Arial"/>
        <family val="2"/>
      </rPr>
      <t xml:space="preserve"> Effectifs en France, au 31 décembre de chaque année.
</t>
    </r>
    <r>
      <rPr>
        <b/>
        <sz val="8"/>
        <color theme="1"/>
        <rFont val="Arial"/>
        <family val="2"/>
      </rPr>
      <t>Sources &gt;</t>
    </r>
    <r>
      <rPr>
        <sz val="8"/>
        <color theme="1"/>
        <rFont val="Arial"/>
        <family val="2"/>
      </rPr>
      <t xml:space="preserve"> Pôle emploi ; Insee, population estimée au 1</t>
    </r>
    <r>
      <rPr>
        <vertAlign val="superscript"/>
        <sz val="8"/>
        <color theme="1"/>
        <rFont val="Arial"/>
        <family val="2"/>
      </rPr>
      <t>er</t>
    </r>
    <r>
      <rPr>
        <sz val="8"/>
        <color theme="1"/>
        <rFont val="Arial"/>
        <family val="2"/>
      </rPr>
      <t xml:space="preserve"> janvier de l’année</t>
    </r>
    <r>
      <rPr>
        <i/>
        <sz val="8"/>
        <color theme="1"/>
        <rFont val="Arial"/>
        <family val="2"/>
      </rPr>
      <t xml:space="preserve"> n+1</t>
    </r>
    <r>
      <rPr>
        <sz val="8"/>
        <color theme="1"/>
        <rFont val="Arial"/>
        <family val="2"/>
      </rPr>
      <t xml:space="preserve"> (pour la part d’allocataires de l’année</t>
    </r>
    <r>
      <rPr>
        <i/>
        <sz val="8"/>
        <color theme="1"/>
        <rFont val="Arial"/>
        <family val="2"/>
      </rPr>
      <t xml:space="preserve"> n</t>
    </r>
    <r>
      <rPr>
        <sz val="8"/>
        <color theme="1"/>
        <rFont val="Arial"/>
        <family val="2"/>
      </rPr>
      <t>).</t>
    </r>
  </si>
  <si>
    <t>Part d’allocataires dans la France entière parmi la population âgée de 20 à 69 ans (échelle de droite)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</si>
</sst>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_-* #,##0.00\ [$€-1]_-;\-* #,##0.00\ [$€-1]_-;_-* &quot;-&quot;??\ [$€-1]_-"/>
    <numFmt numFmtId="167" formatCode="_-* #,##0.00\ [$€-1]_-;\-* #,##0.00\ [$€-1]_-;_-* \-??\ [$€-1]_-"/>
    <numFmt numFmtId="168" formatCode="0.00000E+00"/>
  </numFmts>
  <fonts count="28" x14ac:knownFonts="1">
    <font>
      <sz val="10"/>
      <name val="Arial"/>
    </font>
    <font>
      <sz val="8"/>
      <name val="Arial"/>
      <family val="2"/>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0"/>
      <name val="Garamond"/>
      <family val="1"/>
    </font>
    <font>
      <sz val="10"/>
      <name val="Garamond"/>
      <family val="1"/>
    </font>
    <font>
      <sz val="11"/>
      <color theme="1"/>
      <name val="Calibri"/>
      <family val="2"/>
      <scheme val="minor"/>
    </font>
    <font>
      <b/>
      <sz val="8"/>
      <color theme="1"/>
      <name val="Arial"/>
      <family val="2"/>
    </font>
    <font>
      <sz val="8"/>
      <color theme="1"/>
      <name val="Arial"/>
      <family val="2"/>
    </font>
    <font>
      <b/>
      <sz val="8"/>
      <name val="Arial"/>
      <family val="2"/>
    </font>
    <font>
      <b/>
      <vertAlign val="superscript"/>
      <sz val="8"/>
      <name val="Arial"/>
      <family val="2"/>
    </font>
    <font>
      <vertAlign val="superscript"/>
      <sz val="8"/>
      <color theme="1"/>
      <name val="Arial"/>
      <family val="2"/>
    </font>
    <font>
      <i/>
      <sz val="8"/>
      <color theme="1"/>
      <name val="Arial"/>
      <family val="2"/>
    </font>
  </fonts>
  <fills count="2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s>
  <borders count="19">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hair">
        <color indexed="64"/>
      </left>
      <right style="hair">
        <color indexed="64"/>
      </right>
      <top style="hair">
        <color indexed="64"/>
      </top>
      <bottom/>
      <diagonal/>
    </border>
  </borders>
  <cellStyleXfs count="42">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9" fillId="3" borderId="0" applyNumberFormat="0" applyBorder="0" applyAlignment="0" applyProtection="0"/>
    <xf numFmtId="0" fontId="6" fillId="16" borderId="1" applyNumberFormat="0" applyAlignment="0" applyProtection="0"/>
    <xf numFmtId="0" fontId="18" fillId="17" borderId="3" applyNumberFormat="0" applyAlignment="0" applyProtection="0"/>
    <xf numFmtId="166" fontId="2" fillId="0" borderId="0" applyFont="0" applyFill="0" applyBorder="0" applyAlignment="0" applyProtection="0"/>
    <xf numFmtId="0" fontId="13" fillId="0" borderId="0" applyNumberFormat="0" applyFill="0" applyBorder="0" applyAlignment="0" applyProtection="0"/>
    <xf numFmtId="0" fontId="11" fillId="4"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8" fillId="7" borderId="1" applyNumberFormat="0" applyAlignment="0" applyProtection="0"/>
    <xf numFmtId="0" fontId="7" fillId="0" borderId="2" applyNumberFormat="0" applyFill="0" applyAlignment="0" applyProtection="0"/>
    <xf numFmtId="0" fontId="10" fillId="19" borderId="0" applyNumberFormat="0" applyBorder="0" applyAlignment="0" applyProtection="0"/>
    <xf numFmtId="0" fontId="20" fillId="0" borderId="0"/>
    <xf numFmtId="0" fontId="19" fillId="0" borderId="0"/>
    <xf numFmtId="0" fontId="21" fillId="0" borderId="0"/>
    <xf numFmtId="0" fontId="19" fillId="18" borderId="4" applyNumberFormat="0" applyFont="0" applyAlignment="0" applyProtection="0"/>
    <xf numFmtId="0" fontId="12" fillId="16" borderId="8" applyNumberFormat="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2" fillId="0" borderId="0"/>
    <xf numFmtId="167" fontId="2" fillId="0" borderId="0" applyFill="0" applyBorder="0" applyAlignment="0" applyProtection="0"/>
    <xf numFmtId="0" fontId="2" fillId="0" borderId="0"/>
  </cellStyleXfs>
  <cellXfs count="98">
    <xf numFmtId="0" fontId="0" fillId="0" borderId="0" xfId="0"/>
    <xf numFmtId="0" fontId="22" fillId="0" borderId="11" xfId="0" applyFont="1" applyFill="1" applyBorder="1" applyAlignment="1">
      <alignment horizontal="center" vertical="center"/>
    </xf>
    <xf numFmtId="0" fontId="22" fillId="0" borderId="11" xfId="0" applyFont="1" applyFill="1" applyBorder="1" applyAlignment="1">
      <alignment horizontal="center" vertical="center" wrapText="1"/>
    </xf>
    <xf numFmtId="0" fontId="22" fillId="0" borderId="0" xfId="0" applyFont="1" applyFill="1" applyAlignment="1">
      <alignment horizontal="left" vertical="center"/>
    </xf>
    <xf numFmtId="0" fontId="23" fillId="0" borderId="0" xfId="0" applyFont="1" applyFill="1" applyAlignment="1">
      <alignment vertical="center"/>
    </xf>
    <xf numFmtId="0" fontId="23" fillId="0" borderId="9" xfId="0" applyFont="1" applyFill="1" applyBorder="1" applyAlignment="1">
      <alignment horizontal="center" vertical="center"/>
    </xf>
    <xf numFmtId="0" fontId="23" fillId="0" borderId="10" xfId="0" applyFont="1" applyFill="1" applyBorder="1" applyAlignment="1">
      <alignment horizontal="center" vertical="center"/>
    </xf>
    <xf numFmtId="0" fontId="22" fillId="0" borderId="0" xfId="0" applyFont="1" applyFill="1" applyAlignment="1">
      <alignment vertical="center"/>
    </xf>
    <xf numFmtId="0" fontId="23" fillId="0" borderId="11" xfId="0" applyFont="1" applyFill="1" applyBorder="1" applyAlignment="1">
      <alignment horizontal="center" vertical="center"/>
    </xf>
    <xf numFmtId="0" fontId="23" fillId="0" borderId="11" xfId="0" applyFont="1" applyFill="1" applyBorder="1" applyAlignment="1">
      <alignment horizontal="left" vertical="center"/>
    </xf>
    <xf numFmtId="164" fontId="23" fillId="0" borderId="11" xfId="0" applyNumberFormat="1" applyFont="1" applyFill="1" applyBorder="1" applyAlignment="1">
      <alignment horizontal="center" vertical="center"/>
    </xf>
    <xf numFmtId="0" fontId="23" fillId="0" borderId="0" xfId="0" applyFont="1" applyFill="1" applyAlignment="1">
      <alignment horizontal="right" vertical="center"/>
    </xf>
    <xf numFmtId="164" fontId="23" fillId="0" borderId="0" xfId="0" applyNumberFormat="1" applyFont="1" applyFill="1" applyAlignment="1">
      <alignment vertical="center"/>
    </xf>
    <xf numFmtId="0" fontId="23" fillId="0" borderId="0" xfId="0" applyFont="1" applyFill="1" applyAlignment="1">
      <alignment horizontal="justify" vertical="center"/>
    </xf>
    <xf numFmtId="168" fontId="23" fillId="0" borderId="0" xfId="0" applyNumberFormat="1" applyFont="1" applyFill="1" applyAlignment="1">
      <alignment vertical="center"/>
    </xf>
    <xf numFmtId="164" fontId="0" fillId="0" borderId="0" xfId="0" applyNumberFormat="1"/>
    <xf numFmtId="0" fontId="1" fillId="0" borderId="0" xfId="0" applyFont="1"/>
    <xf numFmtId="1" fontId="23" fillId="0" borderId="0" xfId="0" applyNumberFormat="1" applyFont="1" applyFill="1" applyAlignment="1">
      <alignment vertical="center"/>
    </xf>
    <xf numFmtId="0" fontId="1" fillId="0" borderId="12" xfId="0" applyFont="1" applyBorder="1"/>
    <xf numFmtId="3" fontId="2" fillId="0" borderId="0" xfId="39" applyNumberFormat="1" applyBorder="1"/>
    <xf numFmtId="1" fontId="1" fillId="0" borderId="12" xfId="0" applyNumberFormat="1" applyFont="1" applyBorder="1"/>
    <xf numFmtId="164" fontId="1" fillId="0" borderId="0" xfId="0" applyNumberFormat="1" applyFont="1"/>
    <xf numFmtId="1" fontId="1" fillId="0" borderId="0" xfId="0" applyNumberFormat="1" applyFont="1" applyBorder="1"/>
    <xf numFmtId="0" fontId="23" fillId="0" borderId="0" xfId="0" applyFont="1" applyFill="1" applyAlignment="1">
      <alignment horizontal="left" vertical="center"/>
    </xf>
    <xf numFmtId="0" fontId="22" fillId="0" borderId="0" xfId="0" applyFont="1" applyFill="1" applyAlignment="1">
      <alignment horizontal="left" vertical="center"/>
    </xf>
    <xf numFmtId="0" fontId="24" fillId="0" borderId="16" xfId="0" applyFont="1" applyBorder="1" applyAlignment="1">
      <alignment horizontal="center" vertical="top"/>
    </xf>
    <xf numFmtId="0" fontId="1" fillId="0" borderId="15" xfId="0" applyFont="1" applyBorder="1" applyAlignment="1">
      <alignment horizontal="center" vertical="center"/>
    </xf>
    <xf numFmtId="0" fontId="1" fillId="0" borderId="0" xfId="0" applyFont="1" applyAlignment="1">
      <alignment horizontal="center" vertical="center"/>
    </xf>
    <xf numFmtId="0" fontId="24" fillId="0" borderId="14" xfId="0" applyFont="1" applyBorder="1" applyAlignment="1">
      <alignment horizontal="center" vertical="center" wrapText="1"/>
    </xf>
    <xf numFmtId="0" fontId="24" fillId="0" borderId="14" xfId="0" applyFont="1" applyBorder="1" applyAlignment="1">
      <alignment horizontal="center" vertical="center"/>
    </xf>
    <xf numFmtId="0" fontId="24" fillId="0" borderId="16" xfId="0" applyFont="1" applyBorder="1" applyAlignment="1">
      <alignment horizontal="center" vertical="center"/>
    </xf>
    <xf numFmtId="0" fontId="22" fillId="0" borderId="0" xfId="0" applyFont="1" applyFill="1" applyBorder="1" applyAlignment="1">
      <alignment horizontal="left" vertical="center" wrapText="1"/>
    </xf>
    <xf numFmtId="0" fontId="22" fillId="0" borderId="0" xfId="0" applyFont="1" applyFill="1" applyBorder="1" applyAlignment="1">
      <alignment horizontal="left" vertical="center"/>
    </xf>
    <xf numFmtId="0" fontId="24" fillId="0" borderId="18" xfId="0" applyFont="1" applyBorder="1"/>
    <xf numFmtId="0" fontId="24" fillId="0" borderId="9" xfId="0" applyFont="1" applyBorder="1"/>
    <xf numFmtId="0" fontId="1" fillId="0" borderId="9" xfId="0" applyFont="1" applyBorder="1"/>
    <xf numFmtId="0" fontId="23" fillId="0" borderId="10" xfId="0" applyFont="1" applyBorder="1" applyAlignment="1">
      <alignment vertical="center"/>
    </xf>
    <xf numFmtId="0" fontId="24" fillId="0" borderId="11" xfId="0" applyFont="1" applyBorder="1"/>
    <xf numFmtId="0" fontId="1" fillId="0" borderId="10" xfId="0" applyFont="1" applyBorder="1"/>
    <xf numFmtId="0" fontId="24" fillId="0" borderId="11" xfId="0" applyFont="1" applyBorder="1" applyAlignment="1">
      <alignment horizontal="center"/>
    </xf>
    <xf numFmtId="3" fontId="24" fillId="0" borderId="11" xfId="0" applyNumberFormat="1" applyFont="1" applyBorder="1" applyAlignment="1">
      <alignment horizontal="right" indent="7"/>
    </xf>
    <xf numFmtId="0" fontId="24" fillId="0" borderId="9" xfId="0" applyFont="1" applyBorder="1" applyAlignment="1">
      <alignment horizontal="right" indent="7"/>
    </xf>
    <xf numFmtId="0" fontId="1" fillId="0" borderId="9" xfId="0" applyFont="1" applyBorder="1" applyAlignment="1">
      <alignment horizontal="right" indent="7"/>
    </xf>
    <xf numFmtId="0" fontId="24" fillId="0" borderId="18" xfId="0" applyFont="1" applyBorder="1" applyAlignment="1">
      <alignment horizontal="right" indent="7"/>
    </xf>
    <xf numFmtId="1" fontId="1" fillId="0" borderId="9" xfId="0" applyNumberFormat="1" applyFont="1" applyBorder="1" applyAlignment="1">
      <alignment horizontal="right" indent="7"/>
    </xf>
    <xf numFmtId="1" fontId="1" fillId="0" borderId="10" xfId="0" applyNumberFormat="1" applyFont="1" applyBorder="1" applyAlignment="1">
      <alignment horizontal="right" indent="7"/>
    </xf>
    <xf numFmtId="1" fontId="23" fillId="0" borderId="10" xfId="0" applyNumberFormat="1" applyFont="1" applyBorder="1" applyAlignment="1">
      <alignment horizontal="right" indent="7"/>
    </xf>
    <xf numFmtId="0" fontId="24" fillId="0" borderId="9" xfId="0" applyFont="1" applyBorder="1" applyAlignment="1">
      <alignment horizontal="right" indent="11"/>
    </xf>
    <xf numFmtId="0" fontId="1" fillId="0" borderId="9" xfId="0" applyFont="1" applyBorder="1" applyAlignment="1">
      <alignment horizontal="right" indent="11"/>
    </xf>
    <xf numFmtId="0" fontId="24" fillId="0" borderId="18" xfId="0" applyFont="1" applyBorder="1" applyAlignment="1">
      <alignment horizontal="right" indent="11"/>
    </xf>
    <xf numFmtId="0" fontId="1" fillId="0" borderId="10" xfId="0" applyFont="1" applyBorder="1" applyAlignment="1">
      <alignment horizontal="right" indent="11"/>
    </xf>
    <xf numFmtId="3" fontId="24" fillId="0" borderId="11" xfId="0" applyNumberFormat="1" applyFont="1" applyFill="1" applyBorder="1" applyAlignment="1">
      <alignment horizontal="right" indent="13"/>
    </xf>
    <xf numFmtId="0" fontId="24" fillId="0" borderId="9" xfId="0" applyFont="1" applyFill="1" applyBorder="1" applyAlignment="1">
      <alignment horizontal="right" indent="13"/>
    </xf>
    <xf numFmtId="0" fontId="1" fillId="0" borderId="9" xfId="0" applyFont="1" applyFill="1" applyBorder="1" applyAlignment="1">
      <alignment horizontal="right" indent="13"/>
    </xf>
    <xf numFmtId="0" fontId="24" fillId="0" borderId="18" xfId="0" applyFont="1" applyFill="1" applyBorder="1" applyAlignment="1">
      <alignment horizontal="right" indent="13"/>
    </xf>
    <xf numFmtId="0" fontId="1" fillId="0" borderId="10" xfId="0" applyFont="1" applyFill="1" applyBorder="1" applyAlignment="1">
      <alignment horizontal="right" indent="13"/>
    </xf>
    <xf numFmtId="0" fontId="24" fillId="0" borderId="9" xfId="0" applyFont="1" applyBorder="1" applyAlignment="1">
      <alignment horizontal="right" indent="13"/>
    </xf>
    <xf numFmtId="0" fontId="1" fillId="0" borderId="9" xfId="0" applyFont="1" applyBorder="1" applyAlignment="1">
      <alignment horizontal="right" indent="13"/>
    </xf>
    <xf numFmtId="0" fontId="24" fillId="0" borderId="18" xfId="0" applyFont="1" applyBorder="1" applyAlignment="1">
      <alignment horizontal="right" indent="13"/>
    </xf>
    <xf numFmtId="0" fontId="1" fillId="0" borderId="10" xfId="0" applyFont="1" applyBorder="1" applyAlignment="1">
      <alignment horizontal="right" indent="13"/>
    </xf>
    <xf numFmtId="3" fontId="24" fillId="0" borderId="11" xfId="0" applyNumberFormat="1" applyFont="1" applyBorder="1" applyAlignment="1">
      <alignment horizontal="right" indent="11"/>
    </xf>
    <xf numFmtId="1" fontId="1" fillId="0" borderId="9" xfId="0" applyNumberFormat="1" applyFont="1" applyBorder="1" applyAlignment="1">
      <alignment horizontal="right" indent="11"/>
    </xf>
    <xf numFmtId="1" fontId="1" fillId="0" borderId="10" xfId="0" applyNumberFormat="1" applyFont="1" applyBorder="1" applyAlignment="1">
      <alignment horizontal="right" indent="11"/>
    </xf>
    <xf numFmtId="0" fontId="23" fillId="0" borderId="11" xfId="0" applyFont="1" applyBorder="1" applyAlignment="1">
      <alignment vertical="center"/>
    </xf>
    <xf numFmtId="1" fontId="23" fillId="0" borderId="11" xfId="0" applyNumberFormat="1" applyFont="1" applyBorder="1" applyAlignment="1">
      <alignment horizontal="center" vertical="center"/>
    </xf>
    <xf numFmtId="0" fontId="23" fillId="0" borderId="11" xfId="0" applyFont="1" applyBorder="1" applyAlignment="1">
      <alignment horizontal="center" vertical="center"/>
    </xf>
    <xf numFmtId="164" fontId="23" fillId="0" borderId="11" xfId="0" applyNumberFormat="1" applyFont="1" applyBorder="1" applyAlignment="1">
      <alignment horizontal="center" vertical="center"/>
    </xf>
    <xf numFmtId="1" fontId="1" fillId="0" borderId="11" xfId="0" applyNumberFormat="1" applyFont="1" applyBorder="1" applyAlignment="1">
      <alignment horizontal="center" vertical="center"/>
    </xf>
    <xf numFmtId="164" fontId="1" fillId="0" borderId="11" xfId="0" applyNumberFormat="1" applyFont="1" applyBorder="1" applyAlignment="1">
      <alignment horizontal="center" vertical="center"/>
    </xf>
    <xf numFmtId="165" fontId="23" fillId="0" borderId="11" xfId="0" applyNumberFormat="1" applyFont="1" applyBorder="1" applyAlignment="1">
      <alignment horizontal="center" vertical="center"/>
    </xf>
    <xf numFmtId="0" fontId="1" fillId="0" borderId="0" xfId="0" applyFont="1" applyAlignment="1">
      <alignment textRotation="135"/>
    </xf>
    <xf numFmtId="1" fontId="1" fillId="0" borderId="0" xfId="0" applyNumberFormat="1" applyFont="1"/>
    <xf numFmtId="0" fontId="1" fillId="0" borderId="0" xfId="0" applyFont="1" applyAlignment="1">
      <alignment horizontal="left" vertical="top" wrapText="1"/>
    </xf>
    <xf numFmtId="0" fontId="1" fillId="0" borderId="17" xfId="0" applyFont="1" applyBorder="1" applyAlignment="1">
      <alignment horizontal="left" wrapText="1"/>
    </xf>
    <xf numFmtId="0" fontId="1" fillId="0" borderId="17" xfId="0" applyFont="1" applyBorder="1" applyAlignment="1">
      <alignment horizontal="left"/>
    </xf>
    <xf numFmtId="0" fontId="23" fillId="0" borderId="0" xfId="0" applyFont="1" applyFill="1" applyAlignment="1">
      <alignment horizontal="left" vertical="top" wrapText="1"/>
    </xf>
    <xf numFmtId="0" fontId="24" fillId="0" borderId="0" xfId="0" applyFont="1" applyAlignment="1">
      <alignment horizontal="left" vertical="top" wrapText="1"/>
    </xf>
    <xf numFmtId="0" fontId="24" fillId="0" borderId="0" xfId="0" applyFont="1" applyAlignment="1">
      <alignment horizontal="left" vertical="top"/>
    </xf>
    <xf numFmtId="0" fontId="24" fillId="0" borderId="13" xfId="0" applyFont="1" applyBorder="1" applyAlignment="1">
      <alignment horizontal="left" vertical="top"/>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4" xfId="0" applyFont="1" applyBorder="1" applyAlignment="1">
      <alignment horizontal="center"/>
    </xf>
    <xf numFmtId="0" fontId="24" fillId="0" borderId="15" xfId="0" applyFont="1" applyBorder="1" applyAlignment="1">
      <alignment horizontal="center"/>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22" fillId="0" borderId="0" xfId="0" applyFont="1" applyFill="1" applyAlignment="1">
      <alignment horizontal="left" vertical="center"/>
    </xf>
    <xf numFmtId="0" fontId="23" fillId="0" borderId="0" xfId="0" applyFont="1" applyFill="1" applyBorder="1" applyAlignment="1">
      <alignment horizontal="right" vertical="center"/>
    </xf>
    <xf numFmtId="0" fontId="23" fillId="0" borderId="0" xfId="0" applyFont="1" applyFill="1" applyAlignment="1">
      <alignment horizontal="left" vertical="top"/>
    </xf>
    <xf numFmtId="0" fontId="22" fillId="0" borderId="0" xfId="0" applyFont="1" applyFill="1" applyAlignment="1">
      <alignment horizontal="left" vertical="center" wrapText="1"/>
    </xf>
    <xf numFmtId="0" fontId="23" fillId="0" borderId="0" xfId="0" applyFont="1" applyFill="1" applyAlignment="1">
      <alignment horizontal="left" vertical="center" wrapText="1"/>
    </xf>
    <xf numFmtId="0" fontId="23" fillId="0" borderId="0" xfId="0" applyFont="1" applyFill="1" applyAlignment="1">
      <alignment horizontal="left" vertical="center"/>
    </xf>
    <xf numFmtId="0" fontId="23" fillId="0" borderId="0" xfId="0" applyFont="1" applyAlignment="1">
      <alignment wrapText="1"/>
    </xf>
    <xf numFmtId="0" fontId="1" fillId="0" borderId="0" xfId="0" applyFont="1" applyAlignment="1">
      <alignment horizontal="left" vertical="top"/>
    </xf>
    <xf numFmtId="0" fontId="22" fillId="0" borderId="0" xfId="0" applyFont="1" applyFill="1" applyBorder="1" applyAlignment="1">
      <alignment horizontal="left" vertical="center" wrapText="1"/>
    </xf>
    <xf numFmtId="0" fontId="22" fillId="0" borderId="0" xfId="0" applyFont="1" applyFill="1" applyBorder="1" applyAlignment="1">
      <alignment horizontal="left" vertical="center"/>
    </xf>
    <xf numFmtId="0" fontId="24" fillId="0" borderId="11" xfId="0" applyFont="1" applyBorder="1" applyAlignment="1">
      <alignment horizontal="center" wrapText="1"/>
    </xf>
  </cellXfs>
  <cellStyles count="42">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Bad" xfId="19" xr:uid="{00000000-0005-0000-0000-000012000000}"/>
    <cellStyle name="Calculation" xfId="20" xr:uid="{00000000-0005-0000-0000-000013000000}"/>
    <cellStyle name="Check Cell" xfId="21" xr:uid="{00000000-0005-0000-0000-000014000000}"/>
    <cellStyle name="Euro" xfId="22" xr:uid="{00000000-0005-0000-0000-000015000000}"/>
    <cellStyle name="Euro 2" xfId="40" xr:uid="{00000000-0005-0000-0000-000016000000}"/>
    <cellStyle name="Explanatory Text" xfId="23" xr:uid="{00000000-0005-0000-0000-000017000000}"/>
    <cellStyle name="Good" xfId="24" xr:uid="{00000000-0005-0000-0000-000018000000}"/>
    <cellStyle name="Heading 1" xfId="25" xr:uid="{00000000-0005-0000-0000-000019000000}"/>
    <cellStyle name="Heading 2" xfId="26" xr:uid="{00000000-0005-0000-0000-00001A000000}"/>
    <cellStyle name="Heading 3" xfId="27" xr:uid="{00000000-0005-0000-0000-00001B000000}"/>
    <cellStyle name="Heading 4" xfId="28" xr:uid="{00000000-0005-0000-0000-00001C000000}"/>
    <cellStyle name="Input" xfId="29" xr:uid="{00000000-0005-0000-0000-00001D000000}"/>
    <cellStyle name="Linked Cell" xfId="30" xr:uid="{00000000-0005-0000-0000-00001E000000}"/>
    <cellStyle name="Neutral" xfId="31" xr:uid="{00000000-0005-0000-0000-00001F000000}"/>
    <cellStyle name="Normal" xfId="0" builtinId="0"/>
    <cellStyle name="Normal 2" xfId="32" xr:uid="{00000000-0005-0000-0000-000021000000}"/>
    <cellStyle name="Normal 2 2" xfId="41" xr:uid="{00000000-0005-0000-0000-000022000000}"/>
    <cellStyle name="Normal 3" xfId="33" xr:uid="{00000000-0005-0000-0000-000023000000}"/>
    <cellStyle name="Normal 4" xfId="34" xr:uid="{00000000-0005-0000-0000-000024000000}"/>
    <cellStyle name="Normal 5" xfId="39" xr:uid="{00000000-0005-0000-0000-000025000000}"/>
    <cellStyle name="Note" xfId="35" xr:uid="{00000000-0005-0000-0000-000026000000}"/>
    <cellStyle name="Output" xfId="36" xr:uid="{00000000-0005-0000-0000-000027000000}"/>
    <cellStyle name="Title" xfId="37" xr:uid="{00000000-0005-0000-0000-000028000000}"/>
    <cellStyle name="Warning Text" xfId="38" xr:uid="{00000000-0005-0000-0000-00002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16</xdr:col>
      <xdr:colOff>571500</xdr:colOff>
      <xdr:row>32</xdr:row>
      <xdr:rowOff>142875</xdr:rowOff>
    </xdr:from>
    <xdr:to>
      <xdr:col>17</xdr:col>
      <xdr:colOff>714375</xdr:colOff>
      <xdr:row>33</xdr:row>
      <xdr:rowOff>180975</xdr:rowOff>
    </xdr:to>
    <xdr:sp macro="" textlink="">
      <xdr:nvSpPr>
        <xdr:cNvPr id="243882" name="Text Box 2">
          <a:extLst>
            <a:ext uri="{FF2B5EF4-FFF2-40B4-BE49-F238E27FC236}">
              <a16:creationId xmlns:a16="http://schemas.microsoft.com/office/drawing/2014/main" id="{00000000-0008-0000-0000-0000AAB80300}"/>
            </a:ext>
          </a:extLst>
        </xdr:cNvPr>
        <xdr:cNvSpPr txBox="1">
          <a:spLocks noChangeArrowheads="1"/>
        </xdr:cNvSpPr>
      </xdr:nvSpPr>
      <xdr:spPr bwMode="auto">
        <a:xfrm>
          <a:off x="15290800" y="6708775"/>
          <a:ext cx="10191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18</xdr:row>
      <xdr:rowOff>123825</xdr:rowOff>
    </xdr:from>
    <xdr:to>
      <xdr:col>6</xdr:col>
      <xdr:colOff>19050</xdr:colOff>
      <xdr:row>19</xdr:row>
      <xdr:rowOff>104775</xdr:rowOff>
    </xdr:to>
    <xdr:sp macro="" textlink="">
      <xdr:nvSpPr>
        <xdr:cNvPr id="243883" name="Text Box 5">
          <a:extLst>
            <a:ext uri="{FF2B5EF4-FFF2-40B4-BE49-F238E27FC236}">
              <a16:creationId xmlns:a16="http://schemas.microsoft.com/office/drawing/2014/main" id="{00000000-0008-0000-0000-0000ABB80300}"/>
            </a:ext>
          </a:extLst>
        </xdr:cNvPr>
        <xdr:cNvSpPr txBox="1">
          <a:spLocks noChangeArrowheads="1"/>
        </xdr:cNvSpPr>
      </xdr:nvSpPr>
      <xdr:spPr bwMode="auto">
        <a:xfrm>
          <a:off x="7562850" y="3895725"/>
          <a:ext cx="190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xdr:row>
      <xdr:rowOff>142875</xdr:rowOff>
    </xdr:from>
    <xdr:to>
      <xdr:col>6</xdr:col>
      <xdr:colOff>19050</xdr:colOff>
      <xdr:row>6</xdr:row>
      <xdr:rowOff>133350</xdr:rowOff>
    </xdr:to>
    <xdr:sp macro="" textlink="" fLocksText="0">
      <xdr:nvSpPr>
        <xdr:cNvPr id="214074" name="Text Box 6">
          <a:extLst>
            <a:ext uri="{FF2B5EF4-FFF2-40B4-BE49-F238E27FC236}">
              <a16:creationId xmlns:a16="http://schemas.microsoft.com/office/drawing/2014/main" id="{00000000-0008-0000-0000-00003A440300}"/>
            </a:ext>
          </a:extLst>
        </xdr:cNvPr>
        <xdr:cNvSpPr txBox="1">
          <a:spLocks noChangeArrowheads="1"/>
        </xdr:cNvSpPr>
      </xdr:nvSpPr>
      <xdr:spPr bwMode="auto">
        <a:xfrm>
          <a:off x="7772400" y="1457325"/>
          <a:ext cx="19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8</xdr:col>
      <xdr:colOff>638175</xdr:colOff>
      <xdr:row>10</xdr:row>
      <xdr:rowOff>104775</xdr:rowOff>
    </xdr:from>
    <xdr:to>
      <xdr:col>9</xdr:col>
      <xdr:colOff>742950</xdr:colOff>
      <xdr:row>11</xdr:row>
      <xdr:rowOff>142875</xdr:rowOff>
    </xdr:to>
    <xdr:sp macro="" textlink="">
      <xdr:nvSpPr>
        <xdr:cNvPr id="5" name="Text Box 2">
          <a:extLst>
            <a:ext uri="{FF2B5EF4-FFF2-40B4-BE49-F238E27FC236}">
              <a16:creationId xmlns:a16="http://schemas.microsoft.com/office/drawing/2014/main" id="{D35E1E4F-22F8-41B0-85D7-F4A3F0BCC752}"/>
            </a:ext>
          </a:extLst>
        </xdr:cNvPr>
        <xdr:cNvSpPr txBox="1">
          <a:spLocks noChangeArrowheads="1"/>
        </xdr:cNvSpPr>
      </xdr:nvSpPr>
      <xdr:spPr bwMode="auto">
        <a:xfrm>
          <a:off x="7731125" y="2359025"/>
          <a:ext cx="9048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657225</xdr:colOff>
      <xdr:row>18</xdr:row>
      <xdr:rowOff>123825</xdr:rowOff>
    </xdr:from>
    <xdr:to>
      <xdr:col>8</xdr:col>
      <xdr:colOff>676275</xdr:colOff>
      <xdr:row>19</xdr:row>
      <xdr:rowOff>104775</xdr:rowOff>
    </xdr:to>
    <xdr:sp macro="" textlink="">
      <xdr:nvSpPr>
        <xdr:cNvPr id="6" name="Text Box 5">
          <a:extLst>
            <a:ext uri="{FF2B5EF4-FFF2-40B4-BE49-F238E27FC236}">
              <a16:creationId xmlns:a16="http://schemas.microsoft.com/office/drawing/2014/main" id="{046CA990-39AA-43B5-9BCA-280E7CB506A6}"/>
            </a:ext>
          </a:extLst>
        </xdr:cNvPr>
        <xdr:cNvSpPr txBox="1">
          <a:spLocks noChangeArrowheads="1"/>
        </xdr:cNvSpPr>
      </xdr:nvSpPr>
      <xdr:spPr bwMode="auto">
        <a:xfrm>
          <a:off x="7750175" y="3902075"/>
          <a:ext cx="190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104775</xdr:colOff>
      <xdr:row>5</xdr:row>
      <xdr:rowOff>142875</xdr:rowOff>
    </xdr:from>
    <xdr:to>
      <xdr:col>9</xdr:col>
      <xdr:colOff>123825</xdr:colOff>
      <xdr:row>6</xdr:row>
      <xdr:rowOff>133350</xdr:rowOff>
    </xdr:to>
    <xdr:sp macro="" textlink="" fLocksText="0">
      <xdr:nvSpPr>
        <xdr:cNvPr id="7" name="Text Box 6">
          <a:extLst>
            <a:ext uri="{FF2B5EF4-FFF2-40B4-BE49-F238E27FC236}">
              <a16:creationId xmlns:a16="http://schemas.microsoft.com/office/drawing/2014/main" id="{C2E66949-E83E-497A-A696-17B5F0C98ED3}"/>
            </a:ext>
          </a:extLst>
        </xdr:cNvPr>
        <xdr:cNvSpPr txBox="1">
          <a:spLocks noChangeArrowheads="1"/>
        </xdr:cNvSpPr>
      </xdr:nvSpPr>
      <xdr:spPr bwMode="auto">
        <a:xfrm>
          <a:off x="7959725" y="1444625"/>
          <a:ext cx="19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xdr:from>
      <xdr:col>8</xdr:col>
      <xdr:colOff>19050</xdr:colOff>
      <xdr:row>2</xdr:row>
      <xdr:rowOff>228600</xdr:rowOff>
    </xdr:from>
    <xdr:to>
      <xdr:col>9</xdr:col>
      <xdr:colOff>552450</xdr:colOff>
      <xdr:row>4</xdr:row>
      <xdr:rowOff>66675</xdr:rowOff>
    </xdr:to>
    <xdr:sp macro="" textlink="">
      <xdr:nvSpPr>
        <xdr:cNvPr id="14" name="ZoneTexte 13">
          <a:extLst>
            <a:ext uri="{FF2B5EF4-FFF2-40B4-BE49-F238E27FC236}">
              <a16:creationId xmlns:a16="http://schemas.microsoft.com/office/drawing/2014/main" id="{0B75315E-E8E3-48B5-A8E4-65AA5F9A6073}"/>
            </a:ext>
          </a:extLst>
        </xdr:cNvPr>
        <xdr:cNvSpPr txBox="1"/>
      </xdr:nvSpPr>
      <xdr:spPr>
        <a:xfrm>
          <a:off x="7112000" y="781050"/>
          <a:ext cx="1295400" cy="396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72"/>
  <sheetViews>
    <sheetView showGridLines="0" topLeftCell="F31" zoomScaleNormal="100" workbookViewId="0">
      <selection activeCell="G37" sqref="G37:R46"/>
    </sheetView>
  </sheetViews>
  <sheetFormatPr baseColWidth="10" defaultColWidth="11.453125" defaultRowHeight="10" x14ac:dyDescent="0.25"/>
  <cols>
    <col min="1" max="1" width="3.6328125" style="4" customWidth="1"/>
    <col min="2" max="3" width="11.6328125" style="4" customWidth="1"/>
    <col min="4" max="4" width="13.6328125" style="4" customWidth="1"/>
    <col min="5" max="5" width="17.1796875" style="4" customWidth="1"/>
    <col min="6" max="6" width="20.36328125" style="4" customWidth="1"/>
    <col min="7" max="16384" width="11.453125" style="4"/>
  </cols>
  <sheetData>
    <row r="1" spans="1:18" ht="40" customHeight="1" x14ac:dyDescent="0.2">
      <c r="A1" s="76" t="s">
        <v>257</v>
      </c>
      <c r="B1" s="77"/>
      <c r="C1" s="77"/>
      <c r="D1" s="77"/>
      <c r="E1" s="77"/>
      <c r="F1" s="16"/>
      <c r="G1" s="16"/>
      <c r="H1" s="16"/>
      <c r="I1" s="16"/>
      <c r="J1" s="16"/>
      <c r="K1" s="16"/>
      <c r="L1" s="16"/>
      <c r="M1" s="16"/>
      <c r="N1" s="16"/>
      <c r="O1" s="16"/>
      <c r="P1" s="16"/>
      <c r="Q1" s="16"/>
      <c r="R1" s="16"/>
    </row>
    <row r="2" spans="1:18" x14ac:dyDescent="0.2">
      <c r="A2" s="78"/>
      <c r="B2" s="78"/>
      <c r="C2" s="78"/>
      <c r="D2" s="78"/>
      <c r="E2" s="78"/>
      <c r="F2" s="16"/>
      <c r="G2" s="16"/>
      <c r="H2" s="16"/>
      <c r="I2" s="16"/>
      <c r="J2" s="16"/>
      <c r="K2" s="16"/>
      <c r="L2" s="16"/>
      <c r="M2" s="16"/>
      <c r="N2" s="16"/>
      <c r="O2" s="16"/>
      <c r="P2" s="16"/>
      <c r="Q2" s="16"/>
      <c r="R2" s="16"/>
    </row>
    <row r="3" spans="1:18" ht="29.25" customHeight="1" x14ac:dyDescent="0.2">
      <c r="A3" s="28" t="s">
        <v>211</v>
      </c>
      <c r="B3" s="29"/>
      <c r="C3" s="79" t="s">
        <v>212</v>
      </c>
      <c r="D3" s="82">
        <f>+A4-B4</f>
        <v>513.74</v>
      </c>
      <c r="E3" s="84"/>
      <c r="F3" s="16"/>
      <c r="G3" s="16"/>
      <c r="H3" s="16"/>
      <c r="I3" s="16"/>
      <c r="J3" s="16"/>
      <c r="K3" s="16"/>
      <c r="L3" s="16"/>
      <c r="M3" s="16"/>
      <c r="N3" s="16"/>
      <c r="O3" s="16"/>
      <c r="P3" s="16"/>
      <c r="Q3" s="16"/>
      <c r="R3" s="16"/>
    </row>
    <row r="4" spans="1:18" ht="15" customHeight="1" x14ac:dyDescent="0.2">
      <c r="A4" s="29">
        <v>513.74</v>
      </c>
      <c r="B4" s="29">
        <v>0</v>
      </c>
      <c r="C4" s="80"/>
      <c r="D4" s="83"/>
      <c r="E4" s="85"/>
      <c r="F4" s="16"/>
      <c r="G4" s="16"/>
      <c r="H4" s="16"/>
      <c r="I4" s="16"/>
      <c r="J4" s="16"/>
      <c r="K4" s="16"/>
      <c r="L4" s="16"/>
      <c r="M4" s="16"/>
      <c r="N4" s="70"/>
      <c r="O4" s="16"/>
      <c r="P4" s="16"/>
      <c r="Q4" s="16"/>
      <c r="R4" s="16"/>
    </row>
    <row r="5" spans="1:18" ht="15" customHeight="1" x14ac:dyDescent="0.2">
      <c r="A5" s="30" t="s">
        <v>200</v>
      </c>
      <c r="B5" s="30" t="s">
        <v>200</v>
      </c>
      <c r="C5" s="81"/>
      <c r="D5" s="25" t="s">
        <v>213</v>
      </c>
      <c r="E5" s="86"/>
      <c r="F5" s="16"/>
      <c r="G5" s="16"/>
      <c r="H5" s="16"/>
      <c r="I5" s="16"/>
      <c r="J5" s="16"/>
      <c r="K5" s="16"/>
      <c r="L5" s="16"/>
      <c r="M5" s="16"/>
      <c r="N5" s="16"/>
      <c r="O5" s="16"/>
      <c r="P5" s="16"/>
      <c r="Q5" s="16"/>
      <c r="R5" s="16"/>
    </row>
    <row r="6" spans="1:18" ht="15" customHeight="1" x14ac:dyDescent="0.2">
      <c r="A6" s="26">
        <v>0</v>
      </c>
      <c r="B6" s="26">
        <f t="shared" ref="B6:B69" si="0">+A6</f>
        <v>0</v>
      </c>
      <c r="C6" s="26" t="str">
        <f>$B$5</f>
        <v>RA</v>
      </c>
      <c r="D6" s="26" t="e">
        <f>C6+A6</f>
        <v>#VALUE!</v>
      </c>
      <c r="E6" s="26" t="e">
        <f>D6-C6</f>
        <v>#VALUE!</v>
      </c>
      <c r="F6" s="16"/>
      <c r="G6" s="16"/>
      <c r="H6" s="16"/>
      <c r="I6" s="16"/>
      <c r="J6" s="16"/>
      <c r="K6" s="16"/>
      <c r="L6" s="16"/>
      <c r="M6" s="16"/>
      <c r="N6" s="16"/>
      <c r="O6" s="16"/>
      <c r="P6" s="16"/>
      <c r="Q6" s="16"/>
      <c r="R6" s="16"/>
    </row>
    <row r="7" spans="1:18" ht="15" customHeight="1" x14ac:dyDescent="0.2">
      <c r="A7" s="26">
        <v>5</v>
      </c>
      <c r="B7" s="26">
        <f t="shared" si="0"/>
        <v>5</v>
      </c>
      <c r="C7" s="26" t="str">
        <f t="shared" ref="C7:C70" si="1">$B$5</f>
        <v>RA</v>
      </c>
      <c r="D7" s="26" t="e">
        <f t="shared" ref="D7:D70" si="2">C7+A7</f>
        <v>#VALUE!</v>
      </c>
      <c r="E7" s="26" t="e">
        <f t="shared" ref="E7:E70" si="3">D7-C7</f>
        <v>#VALUE!</v>
      </c>
      <c r="F7" s="16"/>
      <c r="G7" s="16"/>
      <c r="H7" s="16"/>
      <c r="I7" s="16"/>
      <c r="J7" s="16"/>
      <c r="K7" s="16"/>
      <c r="L7" s="16"/>
      <c r="M7" s="16"/>
      <c r="N7" s="16"/>
      <c r="O7" s="16"/>
      <c r="P7" s="16"/>
      <c r="Q7" s="16"/>
      <c r="R7" s="16"/>
    </row>
    <row r="8" spans="1:18" ht="15" customHeight="1" x14ac:dyDescent="0.2">
      <c r="A8" s="26">
        <v>10</v>
      </c>
      <c r="B8" s="26">
        <f t="shared" si="0"/>
        <v>10</v>
      </c>
      <c r="C8" s="26" t="str">
        <f t="shared" si="1"/>
        <v>RA</v>
      </c>
      <c r="D8" s="26" t="e">
        <f t="shared" si="2"/>
        <v>#VALUE!</v>
      </c>
      <c r="E8" s="26" t="e">
        <f t="shared" si="3"/>
        <v>#VALUE!</v>
      </c>
      <c r="F8" s="16"/>
      <c r="G8" s="16"/>
      <c r="H8" s="16"/>
      <c r="I8" s="16"/>
      <c r="J8" s="16"/>
      <c r="K8" s="16"/>
      <c r="L8" s="16"/>
      <c r="M8" s="16"/>
      <c r="N8" s="16"/>
      <c r="O8" s="16"/>
      <c r="P8" s="16"/>
      <c r="Q8" s="16"/>
      <c r="R8" s="16"/>
    </row>
    <row r="9" spans="1:18" ht="15" customHeight="1" x14ac:dyDescent="0.2">
      <c r="A9" s="26">
        <v>15</v>
      </c>
      <c r="B9" s="26">
        <f t="shared" si="0"/>
        <v>15</v>
      </c>
      <c r="C9" s="26" t="str">
        <f t="shared" si="1"/>
        <v>RA</v>
      </c>
      <c r="D9" s="26" t="e">
        <f t="shared" si="2"/>
        <v>#VALUE!</v>
      </c>
      <c r="E9" s="26" t="e">
        <f t="shared" si="3"/>
        <v>#VALUE!</v>
      </c>
      <c r="F9" s="16"/>
      <c r="G9" s="16"/>
      <c r="H9" s="16"/>
      <c r="I9" s="16"/>
      <c r="J9" s="16"/>
      <c r="K9" s="16"/>
      <c r="L9" s="16"/>
      <c r="M9" s="16"/>
      <c r="N9" s="16"/>
      <c r="O9" s="16"/>
      <c r="P9" s="16"/>
      <c r="Q9" s="16"/>
      <c r="R9" s="16"/>
    </row>
    <row r="10" spans="1:18" ht="15" customHeight="1" x14ac:dyDescent="0.2">
      <c r="A10" s="26">
        <v>20</v>
      </c>
      <c r="B10" s="26">
        <f t="shared" si="0"/>
        <v>20</v>
      </c>
      <c r="C10" s="26" t="str">
        <f t="shared" si="1"/>
        <v>RA</v>
      </c>
      <c r="D10" s="26" t="e">
        <f t="shared" si="2"/>
        <v>#VALUE!</v>
      </c>
      <c r="E10" s="26" t="e">
        <f t="shared" si="3"/>
        <v>#VALUE!</v>
      </c>
      <c r="F10" s="16"/>
      <c r="G10" s="16"/>
      <c r="H10" s="16"/>
      <c r="I10" s="16"/>
      <c r="J10" s="16"/>
      <c r="K10" s="16"/>
      <c r="L10" s="16"/>
      <c r="M10" s="16"/>
      <c r="N10" s="16"/>
      <c r="O10" s="16"/>
      <c r="P10" s="16"/>
      <c r="Q10" s="16"/>
      <c r="R10" s="16"/>
    </row>
    <row r="11" spans="1:18" ht="15" customHeight="1" x14ac:dyDescent="0.2">
      <c r="A11" s="26">
        <v>25</v>
      </c>
      <c r="B11" s="26">
        <f t="shared" si="0"/>
        <v>25</v>
      </c>
      <c r="C11" s="26" t="str">
        <f t="shared" si="1"/>
        <v>RA</v>
      </c>
      <c r="D11" s="26" t="e">
        <f t="shared" si="2"/>
        <v>#VALUE!</v>
      </c>
      <c r="E11" s="26" t="e">
        <f t="shared" si="3"/>
        <v>#VALUE!</v>
      </c>
      <c r="F11" s="16"/>
      <c r="G11" s="16"/>
      <c r="H11" s="16"/>
      <c r="I11" s="16"/>
      <c r="J11" s="16"/>
      <c r="K11" s="16"/>
      <c r="L11" s="16"/>
      <c r="M11" s="16"/>
      <c r="N11" s="16"/>
      <c r="O11" s="16"/>
      <c r="P11" s="16"/>
      <c r="Q11" s="16"/>
      <c r="R11" s="16"/>
    </row>
    <row r="12" spans="1:18" ht="15" customHeight="1" x14ac:dyDescent="0.2">
      <c r="A12" s="26">
        <v>30</v>
      </c>
      <c r="B12" s="26">
        <f t="shared" si="0"/>
        <v>30</v>
      </c>
      <c r="C12" s="26" t="str">
        <f t="shared" si="1"/>
        <v>RA</v>
      </c>
      <c r="D12" s="26" t="e">
        <f t="shared" si="2"/>
        <v>#VALUE!</v>
      </c>
      <c r="E12" s="26" t="e">
        <f t="shared" si="3"/>
        <v>#VALUE!</v>
      </c>
      <c r="F12" s="16"/>
      <c r="G12" s="16"/>
      <c r="H12" s="16"/>
      <c r="I12" s="16"/>
      <c r="J12" s="16"/>
      <c r="K12" s="16"/>
      <c r="L12" s="16"/>
      <c r="M12" s="16"/>
      <c r="N12" s="16"/>
      <c r="O12" s="16"/>
      <c r="P12" s="16"/>
      <c r="Q12" s="16"/>
      <c r="R12" s="16"/>
    </row>
    <row r="13" spans="1:18" ht="15" customHeight="1" x14ac:dyDescent="0.2">
      <c r="A13" s="26">
        <v>35</v>
      </c>
      <c r="B13" s="26">
        <f t="shared" si="0"/>
        <v>35</v>
      </c>
      <c r="C13" s="26" t="str">
        <f t="shared" si="1"/>
        <v>RA</v>
      </c>
      <c r="D13" s="26" t="e">
        <f t="shared" si="2"/>
        <v>#VALUE!</v>
      </c>
      <c r="E13" s="26" t="e">
        <f t="shared" si="3"/>
        <v>#VALUE!</v>
      </c>
      <c r="F13" s="16"/>
      <c r="G13" s="16"/>
      <c r="H13" s="16"/>
      <c r="I13" s="16"/>
      <c r="J13" s="16"/>
      <c r="K13" s="16"/>
      <c r="L13" s="16"/>
      <c r="M13" s="16"/>
      <c r="N13" s="16"/>
      <c r="O13" s="16"/>
      <c r="P13" s="16"/>
      <c r="Q13" s="16"/>
      <c r="R13" s="16"/>
    </row>
    <row r="14" spans="1:18" ht="15" customHeight="1" x14ac:dyDescent="0.2">
      <c r="A14" s="26">
        <v>40</v>
      </c>
      <c r="B14" s="26">
        <f t="shared" si="0"/>
        <v>40</v>
      </c>
      <c r="C14" s="26" t="str">
        <f t="shared" si="1"/>
        <v>RA</v>
      </c>
      <c r="D14" s="26" t="e">
        <f t="shared" si="2"/>
        <v>#VALUE!</v>
      </c>
      <c r="E14" s="26" t="e">
        <f t="shared" si="3"/>
        <v>#VALUE!</v>
      </c>
      <c r="F14" s="16"/>
      <c r="G14" s="16"/>
      <c r="H14" s="16"/>
      <c r="I14" s="16"/>
      <c r="J14" s="16"/>
      <c r="K14" s="16"/>
      <c r="L14" s="16"/>
      <c r="M14" s="16"/>
      <c r="N14" s="16"/>
      <c r="O14" s="16"/>
      <c r="P14" s="16"/>
      <c r="Q14" s="16"/>
      <c r="R14" s="16"/>
    </row>
    <row r="15" spans="1:18" ht="15" customHeight="1" x14ac:dyDescent="0.2">
      <c r="A15" s="26">
        <v>45</v>
      </c>
      <c r="B15" s="26">
        <f t="shared" si="0"/>
        <v>45</v>
      </c>
      <c r="C15" s="26" t="str">
        <f t="shared" si="1"/>
        <v>RA</v>
      </c>
      <c r="D15" s="26" t="e">
        <f t="shared" si="2"/>
        <v>#VALUE!</v>
      </c>
      <c r="E15" s="26" t="e">
        <f t="shared" si="3"/>
        <v>#VALUE!</v>
      </c>
      <c r="F15" s="16"/>
      <c r="G15" s="16"/>
      <c r="H15" s="16"/>
      <c r="I15" s="16"/>
      <c r="J15" s="16"/>
      <c r="K15" s="16"/>
      <c r="L15" s="16"/>
      <c r="M15" s="16"/>
      <c r="N15" s="16"/>
      <c r="O15" s="16"/>
      <c r="P15" s="16"/>
      <c r="Q15" s="16"/>
      <c r="R15" s="16"/>
    </row>
    <row r="16" spans="1:18" ht="15" customHeight="1" x14ac:dyDescent="0.2">
      <c r="A16" s="26">
        <v>50</v>
      </c>
      <c r="B16" s="26">
        <f t="shared" si="0"/>
        <v>50</v>
      </c>
      <c r="C16" s="26" t="str">
        <f t="shared" si="1"/>
        <v>RA</v>
      </c>
      <c r="D16" s="26" t="e">
        <f t="shared" si="2"/>
        <v>#VALUE!</v>
      </c>
      <c r="E16" s="26" t="e">
        <f t="shared" si="3"/>
        <v>#VALUE!</v>
      </c>
      <c r="F16" s="16"/>
      <c r="G16" s="16"/>
      <c r="H16" s="16"/>
      <c r="I16" s="16"/>
      <c r="J16" s="16"/>
      <c r="K16" s="16"/>
      <c r="L16" s="16"/>
      <c r="M16" s="16"/>
      <c r="N16" s="16"/>
      <c r="O16" s="16"/>
      <c r="P16" s="16"/>
      <c r="Q16" s="16"/>
      <c r="R16" s="16"/>
    </row>
    <row r="17" spans="1:18" ht="15" customHeight="1" x14ac:dyDescent="0.2">
      <c r="A17" s="26">
        <v>55</v>
      </c>
      <c r="B17" s="26">
        <f t="shared" si="0"/>
        <v>55</v>
      </c>
      <c r="C17" s="26" t="str">
        <f t="shared" si="1"/>
        <v>RA</v>
      </c>
      <c r="D17" s="26" t="e">
        <f t="shared" si="2"/>
        <v>#VALUE!</v>
      </c>
      <c r="E17" s="26" t="e">
        <f t="shared" si="3"/>
        <v>#VALUE!</v>
      </c>
      <c r="F17" s="16"/>
      <c r="G17" s="16"/>
      <c r="H17" s="16"/>
      <c r="I17" s="16"/>
      <c r="J17" s="16"/>
      <c r="K17" s="16"/>
      <c r="L17" s="16"/>
      <c r="M17" s="16"/>
      <c r="N17" s="16"/>
      <c r="O17" s="16"/>
      <c r="P17" s="16"/>
      <c r="Q17" s="16"/>
      <c r="R17" s="16"/>
    </row>
    <row r="18" spans="1:18" ht="15" customHeight="1" x14ac:dyDescent="0.2">
      <c r="A18" s="26">
        <v>60</v>
      </c>
      <c r="B18" s="26">
        <f t="shared" si="0"/>
        <v>60</v>
      </c>
      <c r="C18" s="26" t="str">
        <f t="shared" si="1"/>
        <v>RA</v>
      </c>
      <c r="D18" s="26" t="e">
        <f t="shared" si="2"/>
        <v>#VALUE!</v>
      </c>
      <c r="E18" s="26" t="e">
        <f t="shared" si="3"/>
        <v>#VALUE!</v>
      </c>
      <c r="F18" s="16"/>
      <c r="G18" s="16"/>
      <c r="H18" s="16"/>
      <c r="I18" s="16"/>
      <c r="J18" s="16"/>
      <c r="K18" s="16"/>
      <c r="L18" s="16"/>
      <c r="M18" s="16"/>
      <c r="N18" s="16"/>
      <c r="O18" s="16"/>
      <c r="P18" s="16"/>
      <c r="Q18" s="16"/>
      <c r="R18" s="16"/>
    </row>
    <row r="19" spans="1:18" ht="15" customHeight="1" x14ac:dyDescent="0.2">
      <c r="A19" s="26">
        <v>65</v>
      </c>
      <c r="B19" s="26">
        <f t="shared" si="0"/>
        <v>65</v>
      </c>
      <c r="C19" s="26" t="str">
        <f t="shared" si="1"/>
        <v>RA</v>
      </c>
      <c r="D19" s="26" t="e">
        <f t="shared" si="2"/>
        <v>#VALUE!</v>
      </c>
      <c r="E19" s="26" t="e">
        <f t="shared" si="3"/>
        <v>#VALUE!</v>
      </c>
      <c r="F19" s="16"/>
      <c r="G19" s="16"/>
      <c r="H19" s="16"/>
      <c r="I19" s="16"/>
      <c r="J19" s="16"/>
      <c r="K19" s="16"/>
      <c r="L19" s="16"/>
      <c r="M19" s="16"/>
      <c r="N19" s="16"/>
      <c r="O19" s="16"/>
      <c r="P19" s="16"/>
      <c r="Q19" s="16"/>
      <c r="R19" s="16"/>
    </row>
    <row r="20" spans="1:18" ht="15" customHeight="1" x14ac:dyDescent="0.2">
      <c r="A20" s="26">
        <v>70</v>
      </c>
      <c r="B20" s="26">
        <f t="shared" si="0"/>
        <v>70</v>
      </c>
      <c r="C20" s="26" t="str">
        <f t="shared" si="1"/>
        <v>RA</v>
      </c>
      <c r="D20" s="26" t="e">
        <f t="shared" si="2"/>
        <v>#VALUE!</v>
      </c>
      <c r="E20" s="26" t="e">
        <f t="shared" si="3"/>
        <v>#VALUE!</v>
      </c>
      <c r="F20" s="16"/>
      <c r="G20" s="16"/>
      <c r="H20" s="16"/>
      <c r="I20" s="16"/>
      <c r="J20" s="16"/>
      <c r="K20" s="16"/>
      <c r="L20" s="16"/>
      <c r="M20" s="16"/>
      <c r="N20" s="16"/>
      <c r="O20" s="16"/>
      <c r="P20" s="16"/>
      <c r="Q20" s="16"/>
      <c r="R20" s="16"/>
    </row>
    <row r="21" spans="1:18" ht="15" customHeight="1" x14ac:dyDescent="0.2">
      <c r="A21" s="26">
        <v>75</v>
      </c>
      <c r="B21" s="26">
        <f t="shared" si="0"/>
        <v>75</v>
      </c>
      <c r="C21" s="26" t="str">
        <f t="shared" si="1"/>
        <v>RA</v>
      </c>
      <c r="D21" s="26" t="e">
        <f t="shared" si="2"/>
        <v>#VALUE!</v>
      </c>
      <c r="E21" s="26" t="e">
        <f t="shared" si="3"/>
        <v>#VALUE!</v>
      </c>
      <c r="F21" s="16"/>
      <c r="G21" s="16"/>
      <c r="H21" s="16"/>
      <c r="I21" s="16"/>
      <c r="J21" s="16"/>
      <c r="K21" s="16"/>
      <c r="L21" s="16"/>
      <c r="M21" s="16"/>
      <c r="N21" s="16"/>
      <c r="O21" s="16"/>
      <c r="P21" s="16"/>
      <c r="Q21" s="16"/>
      <c r="R21" s="16"/>
    </row>
    <row r="22" spans="1:18" ht="15" customHeight="1" x14ac:dyDescent="0.2">
      <c r="A22" s="26">
        <v>80</v>
      </c>
      <c r="B22" s="26">
        <f t="shared" si="0"/>
        <v>80</v>
      </c>
      <c r="C22" s="26" t="str">
        <f t="shared" si="1"/>
        <v>RA</v>
      </c>
      <c r="D22" s="26" t="e">
        <f t="shared" si="2"/>
        <v>#VALUE!</v>
      </c>
      <c r="E22" s="26" t="e">
        <f t="shared" si="3"/>
        <v>#VALUE!</v>
      </c>
      <c r="F22" s="16"/>
      <c r="G22" s="16"/>
      <c r="H22" s="16"/>
      <c r="I22" s="16"/>
      <c r="J22" s="16"/>
      <c r="K22" s="16"/>
      <c r="L22" s="16"/>
      <c r="M22" s="16"/>
      <c r="N22" s="16"/>
      <c r="O22" s="16"/>
      <c r="P22" s="16"/>
      <c r="Q22" s="16"/>
      <c r="R22" s="16"/>
    </row>
    <row r="23" spans="1:18" ht="15" customHeight="1" x14ac:dyDescent="0.2">
      <c r="A23" s="26">
        <v>85</v>
      </c>
      <c r="B23" s="26">
        <f t="shared" si="0"/>
        <v>85</v>
      </c>
      <c r="C23" s="26" t="str">
        <f t="shared" si="1"/>
        <v>RA</v>
      </c>
      <c r="D23" s="26" t="e">
        <f t="shared" si="2"/>
        <v>#VALUE!</v>
      </c>
      <c r="E23" s="26" t="e">
        <f t="shared" si="3"/>
        <v>#VALUE!</v>
      </c>
      <c r="F23" s="16"/>
      <c r="G23" s="16"/>
      <c r="H23" s="16"/>
      <c r="I23" s="16"/>
      <c r="J23" s="16"/>
      <c r="K23" s="16"/>
      <c r="L23" s="16"/>
      <c r="M23" s="16"/>
      <c r="N23" s="16"/>
      <c r="O23" s="16"/>
      <c r="P23" s="16"/>
      <c r="Q23" s="16"/>
      <c r="R23" s="16"/>
    </row>
    <row r="24" spans="1:18" ht="15" customHeight="1" x14ac:dyDescent="0.2">
      <c r="A24" s="26">
        <v>90</v>
      </c>
      <c r="B24" s="26">
        <f t="shared" si="0"/>
        <v>90</v>
      </c>
      <c r="C24" s="26" t="str">
        <f t="shared" si="1"/>
        <v>RA</v>
      </c>
      <c r="D24" s="26" t="e">
        <f t="shared" si="2"/>
        <v>#VALUE!</v>
      </c>
      <c r="E24" s="26" t="e">
        <f t="shared" si="3"/>
        <v>#VALUE!</v>
      </c>
      <c r="F24" s="16"/>
      <c r="G24" s="16"/>
      <c r="H24" s="16"/>
      <c r="I24" s="16"/>
      <c r="J24" s="16"/>
      <c r="K24" s="16"/>
      <c r="L24" s="16"/>
      <c r="M24" s="16"/>
      <c r="N24" s="16"/>
      <c r="O24" s="16"/>
      <c r="P24" s="16"/>
      <c r="Q24" s="16"/>
      <c r="R24" s="16"/>
    </row>
    <row r="25" spans="1:18" ht="15" customHeight="1" x14ac:dyDescent="0.2">
      <c r="A25" s="26">
        <v>95</v>
      </c>
      <c r="B25" s="26">
        <f t="shared" si="0"/>
        <v>95</v>
      </c>
      <c r="C25" s="26" t="str">
        <f t="shared" si="1"/>
        <v>RA</v>
      </c>
      <c r="D25" s="26" t="e">
        <f t="shared" si="2"/>
        <v>#VALUE!</v>
      </c>
      <c r="E25" s="26" t="e">
        <f t="shared" si="3"/>
        <v>#VALUE!</v>
      </c>
      <c r="F25" s="16"/>
      <c r="G25" s="16"/>
      <c r="H25" s="16"/>
      <c r="I25" s="16"/>
      <c r="J25" s="16"/>
      <c r="K25" s="16"/>
      <c r="L25" s="16"/>
      <c r="M25" s="16"/>
      <c r="N25" s="16"/>
      <c r="O25" s="16"/>
      <c r="P25" s="16"/>
      <c r="Q25" s="16"/>
      <c r="R25" s="16"/>
    </row>
    <row r="26" spans="1:18" ht="15" customHeight="1" x14ac:dyDescent="0.2">
      <c r="A26" s="26">
        <v>100</v>
      </c>
      <c r="B26" s="26">
        <f t="shared" si="0"/>
        <v>100</v>
      </c>
      <c r="C26" s="26" t="str">
        <f t="shared" si="1"/>
        <v>RA</v>
      </c>
      <c r="D26" s="26" t="e">
        <f t="shared" si="2"/>
        <v>#VALUE!</v>
      </c>
      <c r="E26" s="26" t="e">
        <f t="shared" si="3"/>
        <v>#VALUE!</v>
      </c>
      <c r="F26" s="16"/>
      <c r="G26" s="16"/>
      <c r="H26" s="16"/>
      <c r="I26" s="16"/>
      <c r="J26" s="16"/>
      <c r="K26" s="16"/>
      <c r="L26" s="16"/>
      <c r="M26" s="16"/>
      <c r="N26" s="16"/>
      <c r="O26" s="16"/>
      <c r="P26" s="16"/>
      <c r="Q26" s="16"/>
      <c r="R26" s="16"/>
    </row>
    <row r="27" spans="1:18" ht="15" customHeight="1" x14ac:dyDescent="0.2">
      <c r="A27" s="26">
        <v>105</v>
      </c>
      <c r="B27" s="26">
        <f t="shared" si="0"/>
        <v>105</v>
      </c>
      <c r="C27" s="26" t="str">
        <f t="shared" si="1"/>
        <v>RA</v>
      </c>
      <c r="D27" s="26" t="e">
        <f t="shared" si="2"/>
        <v>#VALUE!</v>
      </c>
      <c r="E27" s="26" t="e">
        <f t="shared" si="3"/>
        <v>#VALUE!</v>
      </c>
      <c r="F27" s="16"/>
      <c r="G27" s="16"/>
      <c r="H27" s="16"/>
      <c r="I27" s="16"/>
      <c r="J27" s="16"/>
      <c r="K27" s="16"/>
      <c r="L27" s="16"/>
      <c r="M27" s="16"/>
      <c r="N27" s="16"/>
      <c r="O27" s="16"/>
      <c r="P27" s="16"/>
      <c r="Q27" s="16"/>
      <c r="R27" s="16"/>
    </row>
    <row r="28" spans="1:18" ht="15" customHeight="1" x14ac:dyDescent="0.2">
      <c r="A28" s="26">
        <v>110</v>
      </c>
      <c r="B28" s="26">
        <f t="shared" si="0"/>
        <v>110</v>
      </c>
      <c r="C28" s="26" t="str">
        <f t="shared" si="1"/>
        <v>RA</v>
      </c>
      <c r="D28" s="26" t="e">
        <f t="shared" si="2"/>
        <v>#VALUE!</v>
      </c>
      <c r="E28" s="26" t="e">
        <f t="shared" si="3"/>
        <v>#VALUE!</v>
      </c>
      <c r="F28" s="16"/>
      <c r="G28" s="16"/>
      <c r="H28" s="16"/>
      <c r="I28" s="16"/>
      <c r="J28" s="21"/>
      <c r="K28" s="16"/>
      <c r="L28" s="16"/>
      <c r="M28" s="16"/>
      <c r="N28" s="16"/>
      <c r="O28" s="16"/>
      <c r="P28" s="16"/>
      <c r="Q28" s="16"/>
      <c r="R28" s="16"/>
    </row>
    <row r="29" spans="1:18" ht="15" customHeight="1" x14ac:dyDescent="0.2">
      <c r="A29" s="26">
        <v>115</v>
      </c>
      <c r="B29" s="26">
        <f t="shared" si="0"/>
        <v>115</v>
      </c>
      <c r="C29" s="26" t="str">
        <f t="shared" si="1"/>
        <v>RA</v>
      </c>
      <c r="D29" s="26" t="e">
        <f t="shared" si="2"/>
        <v>#VALUE!</v>
      </c>
      <c r="E29" s="26" t="e">
        <f t="shared" si="3"/>
        <v>#VALUE!</v>
      </c>
      <c r="F29" s="16"/>
      <c r="G29" s="71"/>
      <c r="H29" s="16"/>
      <c r="I29" s="16"/>
      <c r="J29" s="16"/>
      <c r="K29" s="16"/>
      <c r="L29" s="16"/>
      <c r="M29" s="16"/>
      <c r="N29" s="16"/>
      <c r="O29" s="16"/>
      <c r="P29" s="16"/>
      <c r="Q29" s="16"/>
      <c r="R29" s="16"/>
    </row>
    <row r="30" spans="1:18" ht="15" customHeight="1" x14ac:dyDescent="0.2">
      <c r="A30" s="26">
        <v>120</v>
      </c>
      <c r="B30" s="26">
        <f t="shared" si="0"/>
        <v>120</v>
      </c>
      <c r="C30" s="26" t="str">
        <f t="shared" si="1"/>
        <v>RA</v>
      </c>
      <c r="D30" s="26" t="e">
        <f t="shared" si="2"/>
        <v>#VALUE!</v>
      </c>
      <c r="E30" s="26" t="e">
        <f t="shared" si="3"/>
        <v>#VALUE!</v>
      </c>
      <c r="F30" s="16"/>
      <c r="G30" s="16"/>
      <c r="H30" s="16"/>
      <c r="I30" s="16"/>
      <c r="J30" s="16"/>
      <c r="K30" s="16"/>
      <c r="L30" s="16"/>
      <c r="M30" s="16"/>
      <c r="N30" s="16"/>
      <c r="O30" s="16"/>
      <c r="P30" s="16"/>
      <c r="Q30" s="16"/>
      <c r="R30" s="16"/>
    </row>
    <row r="31" spans="1:18" ht="15" customHeight="1" x14ac:dyDescent="0.2">
      <c r="A31" s="26">
        <v>125</v>
      </c>
      <c r="B31" s="26">
        <f t="shared" si="0"/>
        <v>125</v>
      </c>
      <c r="C31" s="26" t="str">
        <f t="shared" si="1"/>
        <v>RA</v>
      </c>
      <c r="D31" s="26" t="e">
        <f t="shared" si="2"/>
        <v>#VALUE!</v>
      </c>
      <c r="E31" s="26" t="e">
        <f t="shared" si="3"/>
        <v>#VALUE!</v>
      </c>
      <c r="F31" s="16"/>
      <c r="G31" s="16"/>
      <c r="H31" s="16"/>
      <c r="I31" s="16"/>
      <c r="J31" s="16"/>
      <c r="K31" s="16"/>
      <c r="L31" s="16"/>
      <c r="M31" s="16"/>
      <c r="N31" s="16"/>
      <c r="O31" s="16"/>
      <c r="P31" s="16"/>
      <c r="Q31" s="16"/>
      <c r="R31" s="16"/>
    </row>
    <row r="32" spans="1:18" ht="15" customHeight="1" x14ac:dyDescent="0.2">
      <c r="A32" s="26">
        <v>130</v>
      </c>
      <c r="B32" s="26">
        <f t="shared" si="0"/>
        <v>130</v>
      </c>
      <c r="C32" s="26" t="str">
        <f t="shared" si="1"/>
        <v>RA</v>
      </c>
      <c r="D32" s="26" t="e">
        <f t="shared" si="2"/>
        <v>#VALUE!</v>
      </c>
      <c r="E32" s="26" t="e">
        <f t="shared" si="3"/>
        <v>#VALUE!</v>
      </c>
      <c r="F32" s="16"/>
      <c r="G32" s="16"/>
      <c r="H32" s="16"/>
      <c r="I32" s="16"/>
      <c r="J32" s="16"/>
      <c r="K32" s="16"/>
      <c r="L32" s="16"/>
      <c r="M32" s="16"/>
      <c r="N32" s="16"/>
      <c r="O32" s="16"/>
      <c r="P32" s="16"/>
      <c r="Q32" s="16"/>
      <c r="R32" s="16"/>
    </row>
    <row r="33" spans="1:18" ht="15" customHeight="1" x14ac:dyDescent="0.2">
      <c r="A33" s="26">
        <v>135</v>
      </c>
      <c r="B33" s="26">
        <f t="shared" si="0"/>
        <v>135</v>
      </c>
      <c r="C33" s="26" t="str">
        <f t="shared" si="1"/>
        <v>RA</v>
      </c>
      <c r="D33" s="26" t="e">
        <f t="shared" si="2"/>
        <v>#VALUE!</v>
      </c>
      <c r="E33" s="26" t="e">
        <f t="shared" si="3"/>
        <v>#VALUE!</v>
      </c>
      <c r="F33" s="16"/>
      <c r="G33" s="16"/>
      <c r="H33" s="16"/>
      <c r="I33" s="16"/>
      <c r="J33" s="16"/>
      <c r="K33" s="16"/>
      <c r="L33" s="16"/>
      <c r="M33" s="16"/>
      <c r="N33" s="16"/>
      <c r="O33" s="16"/>
      <c r="P33" s="16"/>
      <c r="Q33" s="16"/>
      <c r="R33" s="16"/>
    </row>
    <row r="34" spans="1:18" ht="15" customHeight="1" x14ac:dyDescent="0.2">
      <c r="A34" s="26">
        <v>140</v>
      </c>
      <c r="B34" s="26">
        <f t="shared" si="0"/>
        <v>140</v>
      </c>
      <c r="C34" s="26" t="str">
        <f t="shared" si="1"/>
        <v>RA</v>
      </c>
      <c r="D34" s="26" t="e">
        <f t="shared" si="2"/>
        <v>#VALUE!</v>
      </c>
      <c r="E34" s="26" t="e">
        <f t="shared" si="3"/>
        <v>#VALUE!</v>
      </c>
      <c r="F34" s="16"/>
      <c r="G34" s="16"/>
      <c r="H34" s="16"/>
      <c r="I34" s="16"/>
      <c r="J34" s="16"/>
      <c r="K34" s="16"/>
      <c r="L34" s="16"/>
      <c r="M34" s="16"/>
      <c r="N34" s="16"/>
      <c r="O34" s="16"/>
      <c r="P34" s="16"/>
      <c r="Q34" s="16"/>
      <c r="R34" s="16"/>
    </row>
    <row r="35" spans="1:18" ht="15" customHeight="1" x14ac:dyDescent="0.2">
      <c r="A35" s="26">
        <v>145</v>
      </c>
      <c r="B35" s="26">
        <f t="shared" si="0"/>
        <v>145</v>
      </c>
      <c r="C35" s="26" t="str">
        <f t="shared" si="1"/>
        <v>RA</v>
      </c>
      <c r="D35" s="26" t="e">
        <f t="shared" si="2"/>
        <v>#VALUE!</v>
      </c>
      <c r="E35" s="26" t="e">
        <f t="shared" si="3"/>
        <v>#VALUE!</v>
      </c>
      <c r="F35" s="16"/>
      <c r="G35" s="16"/>
      <c r="H35" s="16"/>
      <c r="I35" s="16"/>
      <c r="J35" s="16"/>
      <c r="K35" s="16"/>
      <c r="L35" s="16"/>
      <c r="M35" s="16"/>
      <c r="N35" s="16"/>
      <c r="O35" s="16"/>
      <c r="P35" s="16"/>
      <c r="Q35" s="16"/>
      <c r="R35" s="16"/>
    </row>
    <row r="36" spans="1:18" ht="15" customHeight="1" x14ac:dyDescent="0.2">
      <c r="A36" s="26">
        <v>150</v>
      </c>
      <c r="B36" s="26">
        <f t="shared" si="0"/>
        <v>150</v>
      </c>
      <c r="C36" s="26" t="str">
        <f t="shared" si="1"/>
        <v>RA</v>
      </c>
      <c r="D36" s="26" t="e">
        <f t="shared" si="2"/>
        <v>#VALUE!</v>
      </c>
      <c r="E36" s="26" t="e">
        <f t="shared" si="3"/>
        <v>#VALUE!</v>
      </c>
      <c r="F36" s="16"/>
      <c r="G36" s="16"/>
      <c r="H36" s="16"/>
      <c r="I36" s="16"/>
      <c r="J36" s="16"/>
      <c r="K36" s="16"/>
      <c r="L36" s="16"/>
      <c r="M36" s="16"/>
      <c r="N36" s="16"/>
      <c r="O36" s="16"/>
      <c r="P36" s="16"/>
      <c r="Q36" s="16"/>
      <c r="R36" s="16"/>
    </row>
    <row r="37" spans="1:18" ht="15" customHeight="1" x14ac:dyDescent="0.2">
      <c r="A37" s="26">
        <v>155</v>
      </c>
      <c r="B37" s="26">
        <f t="shared" si="0"/>
        <v>155</v>
      </c>
      <c r="C37" s="26" t="str">
        <f t="shared" si="1"/>
        <v>RA</v>
      </c>
      <c r="D37" s="26" t="e">
        <f t="shared" si="2"/>
        <v>#VALUE!</v>
      </c>
      <c r="E37" s="26" t="e">
        <f t="shared" si="3"/>
        <v>#VALUE!</v>
      </c>
      <c r="F37" s="16"/>
      <c r="G37" s="72" t="s">
        <v>258</v>
      </c>
      <c r="H37" s="72"/>
      <c r="I37" s="72"/>
      <c r="J37" s="72"/>
      <c r="K37" s="72"/>
      <c r="L37" s="72"/>
      <c r="M37" s="72"/>
      <c r="N37" s="72"/>
      <c r="O37" s="72"/>
      <c r="P37" s="72"/>
      <c r="Q37" s="72"/>
      <c r="R37" s="72"/>
    </row>
    <row r="38" spans="1:18" ht="15" customHeight="1" x14ac:dyDescent="0.2">
      <c r="A38" s="26">
        <v>160</v>
      </c>
      <c r="B38" s="26">
        <f t="shared" si="0"/>
        <v>160</v>
      </c>
      <c r="C38" s="26" t="str">
        <f t="shared" si="1"/>
        <v>RA</v>
      </c>
      <c r="D38" s="26" t="e">
        <f t="shared" si="2"/>
        <v>#VALUE!</v>
      </c>
      <c r="E38" s="26" t="e">
        <f t="shared" si="3"/>
        <v>#VALUE!</v>
      </c>
      <c r="F38" s="16"/>
      <c r="G38" s="72"/>
      <c r="H38" s="72"/>
      <c r="I38" s="72"/>
      <c r="J38" s="72"/>
      <c r="K38" s="72"/>
      <c r="L38" s="72"/>
      <c r="M38" s="72"/>
      <c r="N38" s="72"/>
      <c r="O38" s="72"/>
      <c r="P38" s="72"/>
      <c r="Q38" s="72"/>
      <c r="R38" s="72"/>
    </row>
    <row r="39" spans="1:18" ht="15" customHeight="1" x14ac:dyDescent="0.2">
      <c r="A39" s="26">
        <v>165</v>
      </c>
      <c r="B39" s="26">
        <f t="shared" si="0"/>
        <v>165</v>
      </c>
      <c r="C39" s="26" t="str">
        <f t="shared" si="1"/>
        <v>RA</v>
      </c>
      <c r="D39" s="26" t="e">
        <f t="shared" si="2"/>
        <v>#VALUE!</v>
      </c>
      <c r="E39" s="26" t="e">
        <f t="shared" si="3"/>
        <v>#VALUE!</v>
      </c>
      <c r="F39" s="16"/>
      <c r="G39" s="72"/>
      <c r="H39" s="72"/>
      <c r="I39" s="72"/>
      <c r="J39" s="72"/>
      <c r="K39" s="72"/>
      <c r="L39" s="72"/>
      <c r="M39" s="72"/>
      <c r="N39" s="72"/>
      <c r="O39" s="72"/>
      <c r="P39" s="72"/>
      <c r="Q39" s="72"/>
      <c r="R39" s="72"/>
    </row>
    <row r="40" spans="1:18" ht="15" customHeight="1" x14ac:dyDescent="0.2">
      <c r="A40" s="26">
        <v>170</v>
      </c>
      <c r="B40" s="26">
        <f t="shared" si="0"/>
        <v>170</v>
      </c>
      <c r="C40" s="26" t="str">
        <f t="shared" si="1"/>
        <v>RA</v>
      </c>
      <c r="D40" s="26" t="e">
        <f t="shared" si="2"/>
        <v>#VALUE!</v>
      </c>
      <c r="E40" s="26" t="e">
        <f t="shared" si="3"/>
        <v>#VALUE!</v>
      </c>
      <c r="F40" s="16"/>
      <c r="G40" s="72"/>
      <c r="H40" s="72"/>
      <c r="I40" s="72"/>
      <c r="J40" s="72"/>
      <c r="K40" s="72"/>
      <c r="L40" s="72"/>
      <c r="M40" s="72"/>
      <c r="N40" s="72"/>
      <c r="O40" s="72"/>
      <c r="P40" s="72"/>
      <c r="Q40" s="72"/>
      <c r="R40" s="72"/>
    </row>
    <row r="41" spans="1:18" ht="15" customHeight="1" x14ac:dyDescent="0.2">
      <c r="A41" s="26">
        <v>175</v>
      </c>
      <c r="B41" s="26">
        <f t="shared" si="0"/>
        <v>175</v>
      </c>
      <c r="C41" s="26" t="str">
        <f t="shared" si="1"/>
        <v>RA</v>
      </c>
      <c r="D41" s="26" t="e">
        <f t="shared" si="2"/>
        <v>#VALUE!</v>
      </c>
      <c r="E41" s="26" t="e">
        <f t="shared" si="3"/>
        <v>#VALUE!</v>
      </c>
      <c r="F41" s="16"/>
      <c r="G41" s="72"/>
      <c r="H41" s="72"/>
      <c r="I41" s="72"/>
      <c r="J41" s="72"/>
      <c r="K41" s="72"/>
      <c r="L41" s="72"/>
      <c r="M41" s="72"/>
      <c r="N41" s="72"/>
      <c r="O41" s="72"/>
      <c r="P41" s="72"/>
      <c r="Q41" s="72"/>
      <c r="R41" s="72"/>
    </row>
    <row r="42" spans="1:18" ht="15" customHeight="1" x14ac:dyDescent="0.2">
      <c r="A42" s="26">
        <v>180</v>
      </c>
      <c r="B42" s="26">
        <f t="shared" si="0"/>
        <v>180</v>
      </c>
      <c r="C42" s="26" t="str">
        <f t="shared" si="1"/>
        <v>RA</v>
      </c>
      <c r="D42" s="26" t="e">
        <f t="shared" si="2"/>
        <v>#VALUE!</v>
      </c>
      <c r="E42" s="26" t="e">
        <f t="shared" si="3"/>
        <v>#VALUE!</v>
      </c>
      <c r="F42" s="16"/>
      <c r="G42" s="72"/>
      <c r="H42" s="72"/>
      <c r="I42" s="72"/>
      <c r="J42" s="72"/>
      <c r="K42" s="72"/>
      <c r="L42" s="72"/>
      <c r="M42" s="72"/>
      <c r="N42" s="72"/>
      <c r="O42" s="72"/>
      <c r="P42" s="72"/>
      <c r="Q42" s="72"/>
      <c r="R42" s="72"/>
    </row>
    <row r="43" spans="1:18" ht="15" customHeight="1" x14ac:dyDescent="0.2">
      <c r="A43" s="26">
        <v>185</v>
      </c>
      <c r="B43" s="26">
        <f t="shared" si="0"/>
        <v>185</v>
      </c>
      <c r="C43" s="26" t="str">
        <f t="shared" si="1"/>
        <v>RA</v>
      </c>
      <c r="D43" s="26" t="e">
        <f t="shared" si="2"/>
        <v>#VALUE!</v>
      </c>
      <c r="E43" s="26" t="e">
        <f t="shared" si="3"/>
        <v>#VALUE!</v>
      </c>
      <c r="F43" s="16"/>
      <c r="G43" s="72"/>
      <c r="H43" s="72"/>
      <c r="I43" s="72"/>
      <c r="J43" s="72"/>
      <c r="K43" s="72"/>
      <c r="L43" s="72"/>
      <c r="M43" s="72"/>
      <c r="N43" s="72"/>
      <c r="O43" s="72"/>
      <c r="P43" s="72"/>
      <c r="Q43" s="72"/>
      <c r="R43" s="72"/>
    </row>
    <row r="44" spans="1:18" ht="15" customHeight="1" x14ac:dyDescent="0.2">
      <c r="A44" s="26">
        <v>190</v>
      </c>
      <c r="B44" s="26">
        <f t="shared" si="0"/>
        <v>190</v>
      </c>
      <c r="C44" s="26" t="str">
        <f t="shared" si="1"/>
        <v>RA</v>
      </c>
      <c r="D44" s="26" t="e">
        <f t="shared" si="2"/>
        <v>#VALUE!</v>
      </c>
      <c r="E44" s="26" t="e">
        <f t="shared" si="3"/>
        <v>#VALUE!</v>
      </c>
      <c r="F44" s="16"/>
      <c r="G44" s="72"/>
      <c r="H44" s="72"/>
      <c r="I44" s="72"/>
      <c r="J44" s="72"/>
      <c r="K44" s="72"/>
      <c r="L44" s="72"/>
      <c r="M44" s="72"/>
      <c r="N44" s="72"/>
      <c r="O44" s="72"/>
      <c r="P44" s="72"/>
      <c r="Q44" s="72"/>
      <c r="R44" s="72"/>
    </row>
    <row r="45" spans="1:18" ht="15" customHeight="1" x14ac:dyDescent="0.2">
      <c r="A45" s="26">
        <v>195</v>
      </c>
      <c r="B45" s="26">
        <f t="shared" si="0"/>
        <v>195</v>
      </c>
      <c r="C45" s="26" t="str">
        <f t="shared" si="1"/>
        <v>RA</v>
      </c>
      <c r="D45" s="26" t="e">
        <f t="shared" si="2"/>
        <v>#VALUE!</v>
      </c>
      <c r="E45" s="26" t="e">
        <f t="shared" si="3"/>
        <v>#VALUE!</v>
      </c>
      <c r="F45" s="16"/>
      <c r="G45" s="72"/>
      <c r="H45" s="72"/>
      <c r="I45" s="72"/>
      <c r="J45" s="72"/>
      <c r="K45" s="72"/>
      <c r="L45" s="72"/>
      <c r="M45" s="72"/>
      <c r="N45" s="72"/>
      <c r="O45" s="72"/>
      <c r="P45" s="72"/>
      <c r="Q45" s="72"/>
      <c r="R45" s="72"/>
    </row>
    <row r="46" spans="1:18" ht="15" customHeight="1" x14ac:dyDescent="0.2">
      <c r="A46" s="26">
        <v>200</v>
      </c>
      <c r="B46" s="26">
        <f t="shared" si="0"/>
        <v>200</v>
      </c>
      <c r="C46" s="26" t="str">
        <f t="shared" si="1"/>
        <v>RA</v>
      </c>
      <c r="D46" s="26" t="e">
        <f t="shared" si="2"/>
        <v>#VALUE!</v>
      </c>
      <c r="E46" s="26" t="e">
        <f t="shared" si="3"/>
        <v>#VALUE!</v>
      </c>
      <c r="F46" s="16"/>
      <c r="G46" s="72"/>
      <c r="H46" s="72"/>
      <c r="I46" s="72"/>
      <c r="J46" s="72"/>
      <c r="K46" s="72"/>
      <c r="L46" s="72"/>
      <c r="M46" s="72"/>
      <c r="N46" s="72"/>
      <c r="O46" s="72"/>
      <c r="P46" s="72"/>
      <c r="Q46" s="72"/>
      <c r="R46" s="72"/>
    </row>
    <row r="47" spans="1:18" ht="15" customHeight="1" x14ac:dyDescent="0.2">
      <c r="A47" s="26">
        <v>205</v>
      </c>
      <c r="B47" s="26">
        <f t="shared" si="0"/>
        <v>205</v>
      </c>
      <c r="C47" s="26" t="str">
        <f t="shared" si="1"/>
        <v>RA</v>
      </c>
      <c r="D47" s="26" t="e">
        <f t="shared" si="2"/>
        <v>#VALUE!</v>
      </c>
      <c r="E47" s="26" t="e">
        <f t="shared" si="3"/>
        <v>#VALUE!</v>
      </c>
      <c r="F47" s="16"/>
      <c r="G47" s="16"/>
      <c r="H47" s="16"/>
      <c r="I47" s="16"/>
      <c r="J47" s="16"/>
      <c r="K47" s="16"/>
      <c r="L47" s="16"/>
      <c r="M47" s="16"/>
      <c r="N47" s="16"/>
      <c r="O47" s="16"/>
      <c r="P47" s="16"/>
      <c r="Q47" s="16"/>
      <c r="R47" s="16"/>
    </row>
    <row r="48" spans="1:18" ht="15" customHeight="1" x14ac:dyDescent="0.2">
      <c r="A48" s="26">
        <v>210</v>
      </c>
      <c r="B48" s="26">
        <f t="shared" si="0"/>
        <v>210</v>
      </c>
      <c r="C48" s="26" t="str">
        <f t="shared" si="1"/>
        <v>RA</v>
      </c>
      <c r="D48" s="26" t="e">
        <f t="shared" si="2"/>
        <v>#VALUE!</v>
      </c>
      <c r="E48" s="26" t="e">
        <f t="shared" si="3"/>
        <v>#VALUE!</v>
      </c>
      <c r="F48" s="16"/>
      <c r="G48" s="16"/>
      <c r="H48" s="16"/>
      <c r="I48" s="16"/>
      <c r="J48" s="16"/>
      <c r="K48" s="16"/>
      <c r="L48" s="16"/>
      <c r="M48" s="16"/>
      <c r="N48" s="16"/>
      <c r="O48" s="16"/>
      <c r="P48" s="16"/>
      <c r="Q48" s="16"/>
      <c r="R48" s="16"/>
    </row>
    <row r="49" spans="1:18" ht="15" customHeight="1" x14ac:dyDescent="0.2">
      <c r="A49" s="26">
        <v>215</v>
      </c>
      <c r="B49" s="26">
        <f t="shared" si="0"/>
        <v>215</v>
      </c>
      <c r="C49" s="26" t="str">
        <f t="shared" si="1"/>
        <v>RA</v>
      </c>
      <c r="D49" s="26" t="e">
        <f t="shared" si="2"/>
        <v>#VALUE!</v>
      </c>
      <c r="E49" s="26" t="e">
        <f t="shared" si="3"/>
        <v>#VALUE!</v>
      </c>
      <c r="F49" s="16"/>
      <c r="G49" s="16"/>
      <c r="H49" s="16"/>
      <c r="I49" s="16"/>
      <c r="J49" s="16"/>
      <c r="K49" s="16"/>
      <c r="L49" s="16"/>
      <c r="M49" s="16"/>
      <c r="N49" s="16"/>
      <c r="O49" s="16"/>
      <c r="P49" s="16"/>
      <c r="Q49" s="16"/>
      <c r="R49" s="16"/>
    </row>
    <row r="50" spans="1:18" ht="15" customHeight="1" x14ac:dyDescent="0.2">
      <c r="A50" s="26">
        <v>220</v>
      </c>
      <c r="B50" s="26">
        <f t="shared" si="0"/>
        <v>220</v>
      </c>
      <c r="C50" s="26" t="str">
        <f t="shared" si="1"/>
        <v>RA</v>
      </c>
      <c r="D50" s="26" t="e">
        <f t="shared" si="2"/>
        <v>#VALUE!</v>
      </c>
      <c r="E50" s="26" t="e">
        <f t="shared" si="3"/>
        <v>#VALUE!</v>
      </c>
      <c r="F50" s="16"/>
      <c r="G50" s="16"/>
      <c r="H50" s="16"/>
      <c r="I50" s="16"/>
      <c r="J50" s="16"/>
      <c r="K50" s="16"/>
      <c r="L50" s="16"/>
      <c r="M50" s="16"/>
      <c r="N50" s="16"/>
      <c r="O50" s="16"/>
      <c r="P50" s="16"/>
      <c r="Q50" s="16"/>
      <c r="R50" s="16"/>
    </row>
    <row r="51" spans="1:18" ht="15" customHeight="1" x14ac:dyDescent="0.2">
      <c r="A51" s="26">
        <v>225</v>
      </c>
      <c r="B51" s="26">
        <f t="shared" si="0"/>
        <v>225</v>
      </c>
      <c r="C51" s="26" t="str">
        <f t="shared" si="1"/>
        <v>RA</v>
      </c>
      <c r="D51" s="26" t="e">
        <f t="shared" si="2"/>
        <v>#VALUE!</v>
      </c>
      <c r="E51" s="26" t="e">
        <f t="shared" si="3"/>
        <v>#VALUE!</v>
      </c>
      <c r="F51" s="16"/>
      <c r="G51" s="16"/>
      <c r="H51" s="16"/>
      <c r="I51" s="16"/>
      <c r="J51" s="16"/>
      <c r="K51" s="16"/>
      <c r="L51" s="16"/>
      <c r="M51" s="16"/>
      <c r="N51" s="16"/>
      <c r="O51" s="16"/>
      <c r="P51" s="16"/>
      <c r="Q51" s="16"/>
      <c r="R51" s="16"/>
    </row>
    <row r="52" spans="1:18" ht="15" customHeight="1" x14ac:dyDescent="0.2">
      <c r="A52" s="26">
        <v>230</v>
      </c>
      <c r="B52" s="26">
        <f t="shared" si="0"/>
        <v>230</v>
      </c>
      <c r="C52" s="26" t="str">
        <f t="shared" si="1"/>
        <v>RA</v>
      </c>
      <c r="D52" s="26" t="e">
        <f t="shared" si="2"/>
        <v>#VALUE!</v>
      </c>
      <c r="E52" s="26" t="e">
        <f t="shared" si="3"/>
        <v>#VALUE!</v>
      </c>
      <c r="F52" s="16"/>
      <c r="G52" s="16"/>
      <c r="H52" s="16"/>
      <c r="I52" s="16"/>
      <c r="J52" s="16"/>
      <c r="K52" s="16"/>
      <c r="L52" s="16"/>
      <c r="M52" s="16"/>
      <c r="N52" s="16"/>
      <c r="O52" s="16"/>
      <c r="P52" s="16"/>
      <c r="Q52" s="16"/>
      <c r="R52" s="16"/>
    </row>
    <row r="53" spans="1:18" ht="15" customHeight="1" x14ac:dyDescent="0.2">
      <c r="A53" s="26">
        <v>235</v>
      </c>
      <c r="B53" s="26">
        <f t="shared" si="0"/>
        <v>235</v>
      </c>
      <c r="C53" s="26" t="str">
        <f t="shared" si="1"/>
        <v>RA</v>
      </c>
      <c r="D53" s="26" t="e">
        <f t="shared" si="2"/>
        <v>#VALUE!</v>
      </c>
      <c r="E53" s="26" t="e">
        <f t="shared" si="3"/>
        <v>#VALUE!</v>
      </c>
      <c r="F53" s="16"/>
      <c r="G53" s="16"/>
      <c r="H53" s="16"/>
      <c r="I53" s="16"/>
      <c r="J53" s="16"/>
      <c r="K53" s="16"/>
      <c r="L53" s="16"/>
      <c r="M53" s="16"/>
      <c r="N53" s="16"/>
      <c r="O53" s="16"/>
      <c r="P53" s="16"/>
      <c r="Q53" s="16"/>
      <c r="R53" s="16"/>
    </row>
    <row r="54" spans="1:18" ht="15" customHeight="1" x14ac:dyDescent="0.2">
      <c r="A54" s="26">
        <v>240</v>
      </c>
      <c r="B54" s="26">
        <f t="shared" si="0"/>
        <v>240</v>
      </c>
      <c r="C54" s="26" t="str">
        <f t="shared" si="1"/>
        <v>RA</v>
      </c>
      <c r="D54" s="26" t="e">
        <f t="shared" si="2"/>
        <v>#VALUE!</v>
      </c>
      <c r="E54" s="26" t="e">
        <f t="shared" si="3"/>
        <v>#VALUE!</v>
      </c>
      <c r="F54" s="16"/>
      <c r="G54" s="16"/>
      <c r="H54" s="16"/>
      <c r="I54" s="16"/>
      <c r="J54" s="16"/>
      <c r="K54" s="16"/>
      <c r="L54" s="16"/>
      <c r="M54" s="16"/>
      <c r="N54" s="16"/>
      <c r="O54" s="16"/>
      <c r="P54" s="16"/>
      <c r="Q54" s="16"/>
      <c r="R54" s="16"/>
    </row>
    <row r="55" spans="1:18" ht="15" customHeight="1" x14ac:dyDescent="0.2">
      <c r="A55" s="26">
        <v>245</v>
      </c>
      <c r="B55" s="26">
        <f t="shared" si="0"/>
        <v>245</v>
      </c>
      <c r="C55" s="26" t="str">
        <f t="shared" si="1"/>
        <v>RA</v>
      </c>
      <c r="D55" s="26" t="e">
        <f t="shared" si="2"/>
        <v>#VALUE!</v>
      </c>
      <c r="E55" s="26" t="e">
        <f t="shared" si="3"/>
        <v>#VALUE!</v>
      </c>
      <c r="F55" s="16"/>
      <c r="G55" s="16"/>
      <c r="H55" s="16"/>
      <c r="I55" s="16"/>
      <c r="J55" s="16"/>
      <c r="K55" s="16"/>
      <c r="L55" s="16"/>
      <c r="M55" s="16"/>
      <c r="N55" s="16"/>
      <c r="O55" s="16"/>
      <c r="P55" s="16"/>
      <c r="Q55" s="16"/>
      <c r="R55" s="16"/>
    </row>
    <row r="56" spans="1:18" ht="15" customHeight="1" x14ac:dyDescent="0.2">
      <c r="A56" s="26">
        <v>250</v>
      </c>
      <c r="B56" s="26">
        <f t="shared" si="0"/>
        <v>250</v>
      </c>
      <c r="C56" s="26" t="str">
        <f t="shared" si="1"/>
        <v>RA</v>
      </c>
      <c r="D56" s="26" t="e">
        <f t="shared" si="2"/>
        <v>#VALUE!</v>
      </c>
      <c r="E56" s="26" t="e">
        <f t="shared" si="3"/>
        <v>#VALUE!</v>
      </c>
      <c r="F56" s="16"/>
      <c r="G56" s="16"/>
      <c r="H56" s="16"/>
      <c r="I56" s="16"/>
      <c r="J56" s="16"/>
      <c r="K56" s="16"/>
      <c r="L56" s="16"/>
      <c r="M56" s="16"/>
      <c r="N56" s="16"/>
      <c r="O56" s="16"/>
      <c r="P56" s="16"/>
      <c r="Q56" s="16"/>
      <c r="R56" s="16"/>
    </row>
    <row r="57" spans="1:18" ht="15" customHeight="1" x14ac:dyDescent="0.2">
      <c r="A57" s="26">
        <v>255</v>
      </c>
      <c r="B57" s="26">
        <f t="shared" si="0"/>
        <v>255</v>
      </c>
      <c r="C57" s="26" t="str">
        <f t="shared" si="1"/>
        <v>RA</v>
      </c>
      <c r="D57" s="26" t="e">
        <f t="shared" si="2"/>
        <v>#VALUE!</v>
      </c>
      <c r="E57" s="26" t="e">
        <f t="shared" si="3"/>
        <v>#VALUE!</v>
      </c>
      <c r="F57" s="16"/>
      <c r="G57" s="16"/>
      <c r="H57" s="16"/>
      <c r="I57" s="16"/>
      <c r="J57" s="16"/>
      <c r="K57" s="16"/>
      <c r="L57" s="16"/>
      <c r="M57" s="16"/>
      <c r="N57" s="16"/>
      <c r="O57" s="16"/>
      <c r="P57" s="16"/>
      <c r="Q57" s="16"/>
      <c r="R57" s="16"/>
    </row>
    <row r="58" spans="1:18" ht="15" customHeight="1" x14ac:dyDescent="0.2">
      <c r="A58" s="26">
        <v>260</v>
      </c>
      <c r="B58" s="26">
        <f t="shared" si="0"/>
        <v>260</v>
      </c>
      <c r="C58" s="26" t="str">
        <f t="shared" si="1"/>
        <v>RA</v>
      </c>
      <c r="D58" s="26" t="e">
        <f t="shared" si="2"/>
        <v>#VALUE!</v>
      </c>
      <c r="E58" s="26" t="e">
        <f t="shared" si="3"/>
        <v>#VALUE!</v>
      </c>
      <c r="F58" s="16"/>
      <c r="G58" s="16"/>
      <c r="H58" s="16"/>
      <c r="I58" s="16"/>
      <c r="J58" s="16"/>
      <c r="K58" s="16"/>
      <c r="L58" s="16"/>
      <c r="M58" s="16"/>
      <c r="N58" s="16"/>
      <c r="O58" s="16"/>
      <c r="P58" s="16"/>
      <c r="Q58" s="16"/>
      <c r="R58" s="16"/>
    </row>
    <row r="59" spans="1:18" ht="15" customHeight="1" x14ac:dyDescent="0.2">
      <c r="A59" s="26">
        <v>265</v>
      </c>
      <c r="B59" s="26">
        <f t="shared" si="0"/>
        <v>265</v>
      </c>
      <c r="C59" s="26" t="str">
        <f t="shared" si="1"/>
        <v>RA</v>
      </c>
      <c r="D59" s="26" t="e">
        <f t="shared" si="2"/>
        <v>#VALUE!</v>
      </c>
      <c r="E59" s="26" t="e">
        <f t="shared" si="3"/>
        <v>#VALUE!</v>
      </c>
      <c r="F59" s="16"/>
      <c r="G59" s="16"/>
      <c r="H59" s="16"/>
      <c r="I59" s="16"/>
      <c r="J59" s="16"/>
      <c r="K59" s="16"/>
      <c r="L59" s="16"/>
      <c r="M59" s="16"/>
      <c r="N59" s="16"/>
      <c r="O59" s="16"/>
      <c r="P59" s="16"/>
      <c r="Q59" s="16"/>
      <c r="R59" s="16"/>
    </row>
    <row r="60" spans="1:18" ht="15" customHeight="1" x14ac:dyDescent="0.2">
      <c r="A60" s="26">
        <v>270</v>
      </c>
      <c r="B60" s="26">
        <f t="shared" si="0"/>
        <v>270</v>
      </c>
      <c r="C60" s="26" t="str">
        <f t="shared" si="1"/>
        <v>RA</v>
      </c>
      <c r="D60" s="26" t="e">
        <f t="shared" si="2"/>
        <v>#VALUE!</v>
      </c>
      <c r="E60" s="26" t="e">
        <f t="shared" si="3"/>
        <v>#VALUE!</v>
      </c>
      <c r="F60" s="16"/>
      <c r="G60" s="16"/>
      <c r="H60" s="16"/>
      <c r="I60" s="16"/>
      <c r="J60" s="16"/>
      <c r="K60" s="16"/>
      <c r="L60" s="16"/>
      <c r="M60" s="16"/>
      <c r="N60" s="16"/>
      <c r="O60" s="16"/>
      <c r="P60" s="16"/>
      <c r="Q60" s="16"/>
      <c r="R60" s="16"/>
    </row>
    <row r="61" spans="1:18" ht="15" customHeight="1" x14ac:dyDescent="0.2">
      <c r="A61" s="26">
        <v>275</v>
      </c>
      <c r="B61" s="26">
        <f t="shared" si="0"/>
        <v>275</v>
      </c>
      <c r="C61" s="26" t="str">
        <f t="shared" si="1"/>
        <v>RA</v>
      </c>
      <c r="D61" s="26" t="e">
        <f t="shared" si="2"/>
        <v>#VALUE!</v>
      </c>
      <c r="E61" s="26" t="e">
        <f t="shared" si="3"/>
        <v>#VALUE!</v>
      </c>
      <c r="F61" s="16"/>
      <c r="G61" s="16"/>
      <c r="H61" s="16"/>
      <c r="I61" s="16"/>
      <c r="J61" s="16"/>
      <c r="K61" s="16"/>
      <c r="L61" s="16"/>
      <c r="M61" s="16"/>
      <c r="N61" s="16"/>
      <c r="O61" s="16"/>
      <c r="P61" s="16"/>
      <c r="Q61" s="16"/>
      <c r="R61" s="16"/>
    </row>
    <row r="62" spans="1:18" ht="15" customHeight="1" x14ac:dyDescent="0.2">
      <c r="A62" s="26">
        <v>280</v>
      </c>
      <c r="B62" s="26">
        <f t="shared" si="0"/>
        <v>280</v>
      </c>
      <c r="C62" s="26" t="str">
        <f t="shared" si="1"/>
        <v>RA</v>
      </c>
      <c r="D62" s="26" t="e">
        <f t="shared" si="2"/>
        <v>#VALUE!</v>
      </c>
      <c r="E62" s="26" t="e">
        <f t="shared" si="3"/>
        <v>#VALUE!</v>
      </c>
      <c r="F62" s="16"/>
      <c r="G62" s="16"/>
      <c r="H62" s="16"/>
      <c r="I62" s="16"/>
      <c r="J62" s="16"/>
      <c r="K62" s="16"/>
      <c r="L62" s="16"/>
      <c r="M62" s="16"/>
      <c r="N62" s="16"/>
      <c r="O62" s="16"/>
      <c r="P62" s="16"/>
      <c r="Q62" s="16"/>
      <c r="R62" s="16"/>
    </row>
    <row r="63" spans="1:18" ht="15" customHeight="1" x14ac:dyDescent="0.2">
      <c r="A63" s="26">
        <v>285</v>
      </c>
      <c r="B63" s="26">
        <f t="shared" si="0"/>
        <v>285</v>
      </c>
      <c r="C63" s="26" t="str">
        <f t="shared" si="1"/>
        <v>RA</v>
      </c>
      <c r="D63" s="26" t="e">
        <f t="shared" si="2"/>
        <v>#VALUE!</v>
      </c>
      <c r="E63" s="26" t="e">
        <f t="shared" si="3"/>
        <v>#VALUE!</v>
      </c>
      <c r="F63" s="16"/>
      <c r="G63" s="16"/>
      <c r="H63" s="16"/>
      <c r="I63" s="16"/>
      <c r="J63" s="16"/>
      <c r="K63" s="16"/>
      <c r="L63" s="16"/>
      <c r="M63" s="16"/>
      <c r="N63" s="16"/>
      <c r="O63" s="16"/>
      <c r="P63" s="16"/>
      <c r="Q63" s="16"/>
      <c r="R63" s="16"/>
    </row>
    <row r="64" spans="1:18" ht="15" customHeight="1" x14ac:dyDescent="0.2">
      <c r="A64" s="26">
        <v>290</v>
      </c>
      <c r="B64" s="26">
        <f t="shared" si="0"/>
        <v>290</v>
      </c>
      <c r="C64" s="26" t="str">
        <f t="shared" si="1"/>
        <v>RA</v>
      </c>
      <c r="D64" s="26" t="e">
        <f t="shared" si="2"/>
        <v>#VALUE!</v>
      </c>
      <c r="E64" s="26" t="e">
        <f t="shared" si="3"/>
        <v>#VALUE!</v>
      </c>
      <c r="F64" s="16"/>
      <c r="G64" s="16"/>
      <c r="H64" s="16"/>
      <c r="I64" s="16"/>
      <c r="J64" s="16"/>
      <c r="K64" s="16"/>
      <c r="L64" s="16"/>
      <c r="M64" s="16"/>
      <c r="N64" s="16"/>
      <c r="O64" s="16"/>
      <c r="P64" s="16"/>
      <c r="Q64" s="16"/>
      <c r="R64" s="16"/>
    </row>
    <row r="65" spans="1:18" ht="15" customHeight="1" x14ac:dyDescent="0.2">
      <c r="A65" s="26">
        <v>295</v>
      </c>
      <c r="B65" s="26">
        <f t="shared" si="0"/>
        <v>295</v>
      </c>
      <c r="C65" s="26" t="str">
        <f t="shared" si="1"/>
        <v>RA</v>
      </c>
      <c r="D65" s="26" t="e">
        <f t="shared" si="2"/>
        <v>#VALUE!</v>
      </c>
      <c r="E65" s="26" t="e">
        <f t="shared" si="3"/>
        <v>#VALUE!</v>
      </c>
      <c r="F65" s="16"/>
      <c r="G65" s="16"/>
      <c r="H65" s="16"/>
      <c r="I65" s="16"/>
      <c r="J65" s="16"/>
      <c r="K65" s="16"/>
      <c r="L65" s="16"/>
      <c r="M65" s="16"/>
      <c r="N65" s="16"/>
      <c r="O65" s="16"/>
      <c r="P65" s="16"/>
      <c r="Q65" s="16"/>
      <c r="R65" s="16"/>
    </row>
    <row r="66" spans="1:18" ht="15" customHeight="1" x14ac:dyDescent="0.2">
      <c r="A66" s="26">
        <v>300</v>
      </c>
      <c r="B66" s="26">
        <f t="shared" si="0"/>
        <v>300</v>
      </c>
      <c r="C66" s="26" t="str">
        <f t="shared" si="1"/>
        <v>RA</v>
      </c>
      <c r="D66" s="26" t="e">
        <f t="shared" si="2"/>
        <v>#VALUE!</v>
      </c>
      <c r="E66" s="26" t="e">
        <f t="shared" si="3"/>
        <v>#VALUE!</v>
      </c>
      <c r="F66" s="16"/>
      <c r="G66" s="16"/>
      <c r="H66" s="16"/>
      <c r="I66" s="16"/>
      <c r="J66" s="16"/>
      <c r="K66" s="16"/>
      <c r="L66" s="16"/>
      <c r="M66" s="16"/>
      <c r="N66" s="16"/>
      <c r="O66" s="16"/>
      <c r="P66" s="16"/>
      <c r="Q66" s="16"/>
      <c r="R66" s="16"/>
    </row>
    <row r="67" spans="1:18" ht="15" customHeight="1" x14ac:dyDescent="0.2">
      <c r="A67" s="26">
        <v>305</v>
      </c>
      <c r="B67" s="26">
        <f t="shared" si="0"/>
        <v>305</v>
      </c>
      <c r="C67" s="26" t="str">
        <f t="shared" si="1"/>
        <v>RA</v>
      </c>
      <c r="D67" s="26" t="e">
        <f t="shared" si="2"/>
        <v>#VALUE!</v>
      </c>
      <c r="E67" s="26" t="e">
        <f t="shared" si="3"/>
        <v>#VALUE!</v>
      </c>
      <c r="F67" s="16"/>
      <c r="G67" s="16"/>
      <c r="H67" s="16"/>
      <c r="I67" s="16"/>
      <c r="J67" s="16"/>
      <c r="K67" s="16"/>
      <c r="L67" s="16"/>
      <c r="M67" s="16"/>
      <c r="N67" s="16"/>
      <c r="O67" s="16"/>
      <c r="P67" s="16"/>
      <c r="Q67" s="16"/>
      <c r="R67" s="16"/>
    </row>
    <row r="68" spans="1:18" ht="15" customHeight="1" x14ac:dyDescent="0.2">
      <c r="A68" s="26">
        <v>310</v>
      </c>
      <c r="B68" s="26">
        <f t="shared" si="0"/>
        <v>310</v>
      </c>
      <c r="C68" s="26" t="str">
        <f t="shared" si="1"/>
        <v>RA</v>
      </c>
      <c r="D68" s="26" t="e">
        <f t="shared" si="2"/>
        <v>#VALUE!</v>
      </c>
      <c r="E68" s="26" t="e">
        <f t="shared" si="3"/>
        <v>#VALUE!</v>
      </c>
      <c r="F68" s="16"/>
      <c r="G68" s="16"/>
      <c r="H68" s="16"/>
      <c r="I68" s="16"/>
      <c r="J68" s="16"/>
      <c r="K68" s="16"/>
      <c r="L68" s="16"/>
      <c r="M68" s="16"/>
      <c r="N68" s="16"/>
      <c r="O68" s="16"/>
      <c r="P68" s="16"/>
      <c r="Q68" s="16"/>
      <c r="R68" s="16"/>
    </row>
    <row r="69" spans="1:18" ht="15" customHeight="1" x14ac:dyDescent="0.2">
      <c r="A69" s="26">
        <v>315</v>
      </c>
      <c r="B69" s="26">
        <f t="shared" si="0"/>
        <v>315</v>
      </c>
      <c r="C69" s="26" t="str">
        <f t="shared" si="1"/>
        <v>RA</v>
      </c>
      <c r="D69" s="26" t="e">
        <f t="shared" si="2"/>
        <v>#VALUE!</v>
      </c>
      <c r="E69" s="26" t="e">
        <f t="shared" si="3"/>
        <v>#VALUE!</v>
      </c>
      <c r="F69" s="16"/>
      <c r="G69" s="16"/>
      <c r="H69" s="16"/>
      <c r="I69" s="16"/>
      <c r="J69" s="16"/>
      <c r="K69" s="16"/>
      <c r="L69" s="16"/>
      <c r="M69" s="16"/>
      <c r="N69" s="16"/>
      <c r="O69" s="16"/>
      <c r="P69" s="16"/>
      <c r="Q69" s="16"/>
      <c r="R69" s="16"/>
    </row>
    <row r="70" spans="1:18" ht="15" customHeight="1" x14ac:dyDescent="0.2">
      <c r="A70" s="26">
        <v>320</v>
      </c>
      <c r="B70" s="26">
        <f t="shared" ref="B70:B133" si="4">+A70</f>
        <v>320</v>
      </c>
      <c r="C70" s="26" t="str">
        <f t="shared" si="1"/>
        <v>RA</v>
      </c>
      <c r="D70" s="26" t="e">
        <f t="shared" si="2"/>
        <v>#VALUE!</v>
      </c>
      <c r="E70" s="26" t="e">
        <f t="shared" si="3"/>
        <v>#VALUE!</v>
      </c>
      <c r="F70" s="16"/>
      <c r="G70" s="16"/>
      <c r="H70" s="16"/>
      <c r="I70" s="16"/>
      <c r="J70" s="16"/>
      <c r="K70" s="16"/>
      <c r="L70" s="16"/>
      <c r="M70" s="16"/>
      <c r="N70" s="16"/>
      <c r="O70" s="16"/>
      <c r="P70" s="16"/>
      <c r="Q70" s="16"/>
      <c r="R70" s="16"/>
    </row>
    <row r="71" spans="1:18" ht="15" customHeight="1" x14ac:dyDescent="0.2">
      <c r="A71" s="26">
        <v>325</v>
      </c>
      <c r="B71" s="26">
        <f t="shared" si="4"/>
        <v>325</v>
      </c>
      <c r="C71" s="26" t="str">
        <f t="shared" ref="C71:C134" si="5">$B$5</f>
        <v>RA</v>
      </c>
      <c r="D71" s="26" t="e">
        <f t="shared" ref="D71:D135" si="6">C71+A71</f>
        <v>#VALUE!</v>
      </c>
      <c r="E71" s="26" t="e">
        <f t="shared" ref="E71:E134" si="7">D71-C71</f>
        <v>#VALUE!</v>
      </c>
      <c r="F71" s="16"/>
      <c r="G71" s="16"/>
      <c r="H71" s="16"/>
      <c r="I71" s="16"/>
      <c r="J71" s="16"/>
      <c r="K71" s="16"/>
      <c r="L71" s="16"/>
      <c r="M71" s="16"/>
      <c r="N71" s="16"/>
      <c r="O71" s="16"/>
      <c r="P71" s="16"/>
      <c r="Q71" s="16"/>
      <c r="R71" s="16"/>
    </row>
    <row r="72" spans="1:18" ht="15" customHeight="1" x14ac:dyDescent="0.2">
      <c r="A72" s="26">
        <v>330</v>
      </c>
      <c r="B72" s="26">
        <f t="shared" si="4"/>
        <v>330</v>
      </c>
      <c r="C72" s="26" t="str">
        <f t="shared" si="5"/>
        <v>RA</v>
      </c>
      <c r="D72" s="26" t="e">
        <f t="shared" si="6"/>
        <v>#VALUE!</v>
      </c>
      <c r="E72" s="26" t="e">
        <f t="shared" si="7"/>
        <v>#VALUE!</v>
      </c>
      <c r="F72" s="16"/>
      <c r="G72" s="16"/>
      <c r="H72" s="16"/>
      <c r="I72" s="16"/>
      <c r="J72" s="16"/>
      <c r="K72" s="16"/>
      <c r="L72" s="16"/>
      <c r="M72" s="16"/>
      <c r="N72" s="16"/>
      <c r="O72" s="16"/>
      <c r="P72" s="16"/>
      <c r="Q72" s="16"/>
      <c r="R72" s="16"/>
    </row>
    <row r="73" spans="1:18" ht="15" customHeight="1" x14ac:dyDescent="0.2">
      <c r="A73" s="26">
        <v>335</v>
      </c>
      <c r="B73" s="26">
        <f t="shared" si="4"/>
        <v>335</v>
      </c>
      <c r="C73" s="26" t="str">
        <f t="shared" si="5"/>
        <v>RA</v>
      </c>
      <c r="D73" s="26" t="e">
        <f t="shared" si="6"/>
        <v>#VALUE!</v>
      </c>
      <c r="E73" s="26" t="e">
        <f t="shared" si="7"/>
        <v>#VALUE!</v>
      </c>
      <c r="F73" s="16"/>
      <c r="G73" s="16"/>
      <c r="H73" s="16"/>
      <c r="I73" s="16"/>
      <c r="J73" s="16"/>
      <c r="K73" s="16"/>
      <c r="L73" s="16"/>
      <c r="M73" s="16"/>
      <c r="N73" s="16"/>
      <c r="O73" s="16"/>
      <c r="P73" s="16"/>
      <c r="Q73" s="16"/>
      <c r="R73" s="16"/>
    </row>
    <row r="74" spans="1:18" ht="15" customHeight="1" x14ac:dyDescent="0.2">
      <c r="A74" s="26">
        <v>340</v>
      </c>
      <c r="B74" s="26">
        <f t="shared" si="4"/>
        <v>340</v>
      </c>
      <c r="C74" s="26" t="str">
        <f t="shared" si="5"/>
        <v>RA</v>
      </c>
      <c r="D74" s="26" t="e">
        <f t="shared" si="6"/>
        <v>#VALUE!</v>
      </c>
      <c r="E74" s="26" t="e">
        <f t="shared" si="7"/>
        <v>#VALUE!</v>
      </c>
      <c r="F74" s="16"/>
      <c r="G74" s="16"/>
      <c r="H74" s="16"/>
      <c r="I74" s="16"/>
      <c r="J74" s="16"/>
      <c r="K74" s="16"/>
      <c r="L74" s="16"/>
      <c r="M74" s="16"/>
      <c r="N74" s="16"/>
      <c r="O74" s="16"/>
      <c r="P74" s="16"/>
      <c r="Q74" s="16"/>
      <c r="R74" s="16"/>
    </row>
    <row r="75" spans="1:18" ht="15" customHeight="1" x14ac:dyDescent="0.2">
      <c r="A75" s="26">
        <v>345</v>
      </c>
      <c r="B75" s="26">
        <f t="shared" si="4"/>
        <v>345</v>
      </c>
      <c r="C75" s="26" t="str">
        <f t="shared" si="5"/>
        <v>RA</v>
      </c>
      <c r="D75" s="26" t="e">
        <f t="shared" si="6"/>
        <v>#VALUE!</v>
      </c>
      <c r="E75" s="26" t="e">
        <f t="shared" si="7"/>
        <v>#VALUE!</v>
      </c>
      <c r="F75" s="16"/>
      <c r="G75" s="16"/>
      <c r="H75" s="16"/>
      <c r="I75" s="16"/>
      <c r="J75" s="16"/>
      <c r="K75" s="16"/>
      <c r="L75" s="16"/>
      <c r="M75" s="16"/>
      <c r="N75" s="16"/>
      <c r="O75" s="16"/>
      <c r="P75" s="16"/>
      <c r="Q75" s="16"/>
      <c r="R75" s="16"/>
    </row>
    <row r="76" spans="1:18" ht="15" customHeight="1" x14ac:dyDescent="0.2">
      <c r="A76" s="26">
        <v>350</v>
      </c>
      <c r="B76" s="26">
        <f t="shared" si="4"/>
        <v>350</v>
      </c>
      <c r="C76" s="26" t="str">
        <f t="shared" si="5"/>
        <v>RA</v>
      </c>
      <c r="D76" s="26" t="e">
        <f t="shared" si="6"/>
        <v>#VALUE!</v>
      </c>
      <c r="E76" s="26" t="e">
        <f t="shared" si="7"/>
        <v>#VALUE!</v>
      </c>
      <c r="F76" s="16"/>
      <c r="G76" s="16"/>
      <c r="H76" s="16"/>
      <c r="I76" s="16"/>
      <c r="J76" s="16"/>
      <c r="K76" s="16"/>
      <c r="L76" s="16"/>
      <c r="M76" s="16"/>
      <c r="N76" s="16"/>
      <c r="O76" s="16"/>
      <c r="P76" s="16"/>
      <c r="Q76" s="16"/>
      <c r="R76" s="16"/>
    </row>
    <row r="77" spans="1:18" ht="15" customHeight="1" x14ac:dyDescent="0.2">
      <c r="A77" s="26">
        <v>355</v>
      </c>
      <c r="B77" s="26">
        <f t="shared" si="4"/>
        <v>355</v>
      </c>
      <c r="C77" s="26" t="str">
        <f t="shared" si="5"/>
        <v>RA</v>
      </c>
      <c r="D77" s="26" t="e">
        <f t="shared" si="6"/>
        <v>#VALUE!</v>
      </c>
      <c r="E77" s="26" t="e">
        <f t="shared" si="7"/>
        <v>#VALUE!</v>
      </c>
      <c r="F77" s="16"/>
      <c r="G77" s="16"/>
      <c r="H77" s="16"/>
      <c r="I77" s="16"/>
      <c r="J77" s="16"/>
      <c r="K77" s="16"/>
      <c r="L77" s="16"/>
      <c r="M77" s="16"/>
      <c r="N77" s="16"/>
      <c r="O77" s="16"/>
      <c r="P77" s="16"/>
      <c r="Q77" s="16"/>
      <c r="R77" s="16"/>
    </row>
    <row r="78" spans="1:18" ht="15" customHeight="1" x14ac:dyDescent="0.2">
      <c r="A78" s="26">
        <v>360</v>
      </c>
      <c r="B78" s="26">
        <f t="shared" si="4"/>
        <v>360</v>
      </c>
      <c r="C78" s="26" t="str">
        <f t="shared" si="5"/>
        <v>RA</v>
      </c>
      <c r="D78" s="26" t="e">
        <f t="shared" si="6"/>
        <v>#VALUE!</v>
      </c>
      <c r="E78" s="26" t="e">
        <f t="shared" si="7"/>
        <v>#VALUE!</v>
      </c>
      <c r="F78" s="16"/>
      <c r="G78" s="16"/>
      <c r="H78" s="16"/>
      <c r="I78" s="16"/>
      <c r="J78" s="16"/>
      <c r="K78" s="16"/>
      <c r="L78" s="16"/>
      <c r="M78" s="16"/>
      <c r="N78" s="16"/>
      <c r="O78" s="16"/>
      <c r="P78" s="16"/>
      <c r="Q78" s="16"/>
      <c r="R78" s="16"/>
    </row>
    <row r="79" spans="1:18" ht="15" customHeight="1" x14ac:dyDescent="0.2">
      <c r="A79" s="26">
        <v>365</v>
      </c>
      <c r="B79" s="26">
        <f t="shared" si="4"/>
        <v>365</v>
      </c>
      <c r="C79" s="26" t="str">
        <f t="shared" si="5"/>
        <v>RA</v>
      </c>
      <c r="D79" s="26" t="e">
        <f t="shared" si="6"/>
        <v>#VALUE!</v>
      </c>
      <c r="E79" s="26" t="e">
        <f t="shared" si="7"/>
        <v>#VALUE!</v>
      </c>
      <c r="F79" s="16"/>
      <c r="G79" s="16"/>
      <c r="H79" s="16"/>
      <c r="I79" s="16"/>
      <c r="J79" s="16"/>
      <c r="K79" s="16"/>
      <c r="L79" s="16"/>
      <c r="M79" s="16"/>
      <c r="N79" s="16"/>
      <c r="O79" s="16"/>
      <c r="P79" s="16"/>
      <c r="Q79" s="16"/>
      <c r="R79" s="16"/>
    </row>
    <row r="80" spans="1:18" ht="15" customHeight="1" x14ac:dyDescent="0.2">
      <c r="A80" s="26">
        <v>370</v>
      </c>
      <c r="B80" s="26">
        <f t="shared" si="4"/>
        <v>370</v>
      </c>
      <c r="C80" s="26" t="str">
        <f t="shared" si="5"/>
        <v>RA</v>
      </c>
      <c r="D80" s="26" t="e">
        <f t="shared" si="6"/>
        <v>#VALUE!</v>
      </c>
      <c r="E80" s="26" t="e">
        <f t="shared" si="7"/>
        <v>#VALUE!</v>
      </c>
      <c r="F80" s="16"/>
      <c r="G80" s="16"/>
      <c r="H80" s="16"/>
      <c r="I80" s="16"/>
      <c r="J80" s="16"/>
      <c r="K80" s="16"/>
      <c r="L80" s="16"/>
      <c r="M80" s="16"/>
      <c r="N80" s="16"/>
      <c r="O80" s="16"/>
      <c r="P80" s="16"/>
      <c r="Q80" s="16"/>
      <c r="R80" s="16"/>
    </row>
    <row r="81" spans="1:18" ht="15" customHeight="1" x14ac:dyDescent="0.2">
      <c r="A81" s="26">
        <v>375</v>
      </c>
      <c r="B81" s="26">
        <f t="shared" si="4"/>
        <v>375</v>
      </c>
      <c r="C81" s="26" t="str">
        <f t="shared" si="5"/>
        <v>RA</v>
      </c>
      <c r="D81" s="26" t="e">
        <f t="shared" si="6"/>
        <v>#VALUE!</v>
      </c>
      <c r="E81" s="26" t="e">
        <f t="shared" si="7"/>
        <v>#VALUE!</v>
      </c>
      <c r="F81" s="16"/>
      <c r="G81" s="16"/>
      <c r="H81" s="16"/>
      <c r="I81" s="16"/>
      <c r="J81" s="16"/>
      <c r="K81" s="16"/>
      <c r="L81" s="16"/>
      <c r="M81" s="16"/>
      <c r="N81" s="16"/>
      <c r="O81" s="16"/>
      <c r="P81" s="16"/>
      <c r="Q81" s="16"/>
      <c r="R81" s="16"/>
    </row>
    <row r="82" spans="1:18" ht="15" customHeight="1" x14ac:dyDescent="0.2">
      <c r="A82" s="26">
        <v>380</v>
      </c>
      <c r="B82" s="26">
        <f t="shared" si="4"/>
        <v>380</v>
      </c>
      <c r="C82" s="26" t="str">
        <f t="shared" si="5"/>
        <v>RA</v>
      </c>
      <c r="D82" s="26" t="e">
        <f t="shared" si="6"/>
        <v>#VALUE!</v>
      </c>
      <c r="E82" s="26" t="e">
        <f t="shared" si="7"/>
        <v>#VALUE!</v>
      </c>
      <c r="F82" s="16"/>
      <c r="G82" s="16"/>
      <c r="H82" s="16"/>
      <c r="I82" s="16"/>
      <c r="J82" s="16"/>
      <c r="K82" s="16"/>
      <c r="L82" s="16"/>
      <c r="M82" s="16"/>
      <c r="N82" s="16"/>
      <c r="O82" s="16"/>
      <c r="P82" s="16"/>
      <c r="Q82" s="16"/>
      <c r="R82" s="16"/>
    </row>
    <row r="83" spans="1:18" ht="15" customHeight="1" x14ac:dyDescent="0.2">
      <c r="A83" s="26">
        <v>385</v>
      </c>
      <c r="B83" s="26">
        <f t="shared" si="4"/>
        <v>385</v>
      </c>
      <c r="C83" s="26" t="str">
        <f t="shared" si="5"/>
        <v>RA</v>
      </c>
      <c r="D83" s="26" t="e">
        <f t="shared" si="6"/>
        <v>#VALUE!</v>
      </c>
      <c r="E83" s="26" t="e">
        <f t="shared" si="7"/>
        <v>#VALUE!</v>
      </c>
      <c r="F83" s="16"/>
      <c r="G83" s="16"/>
      <c r="H83" s="16"/>
      <c r="I83" s="16"/>
      <c r="J83" s="16"/>
      <c r="K83" s="16"/>
      <c r="L83" s="16"/>
      <c r="M83" s="16"/>
      <c r="N83" s="16"/>
      <c r="O83" s="16"/>
      <c r="P83" s="16"/>
      <c r="Q83" s="16"/>
      <c r="R83" s="16"/>
    </row>
    <row r="84" spans="1:18" ht="15" customHeight="1" x14ac:dyDescent="0.2">
      <c r="A84" s="26">
        <v>390</v>
      </c>
      <c r="B84" s="26">
        <f t="shared" si="4"/>
        <v>390</v>
      </c>
      <c r="C84" s="26" t="str">
        <f t="shared" si="5"/>
        <v>RA</v>
      </c>
      <c r="D84" s="26" t="e">
        <f t="shared" si="6"/>
        <v>#VALUE!</v>
      </c>
      <c r="E84" s="26" t="e">
        <f t="shared" si="7"/>
        <v>#VALUE!</v>
      </c>
      <c r="F84" s="16"/>
      <c r="G84" s="16"/>
      <c r="H84" s="16"/>
      <c r="I84" s="16"/>
      <c r="J84" s="16"/>
      <c r="K84" s="16"/>
      <c r="L84" s="16"/>
      <c r="M84" s="16"/>
      <c r="N84" s="16"/>
      <c r="O84" s="16"/>
      <c r="P84" s="16"/>
      <c r="Q84" s="16"/>
      <c r="R84" s="16"/>
    </row>
    <row r="85" spans="1:18" ht="15" customHeight="1" x14ac:dyDescent="0.2">
      <c r="A85" s="26">
        <v>395</v>
      </c>
      <c r="B85" s="26">
        <f t="shared" si="4"/>
        <v>395</v>
      </c>
      <c r="C85" s="26" t="str">
        <f t="shared" si="5"/>
        <v>RA</v>
      </c>
      <c r="D85" s="26" t="e">
        <f t="shared" si="6"/>
        <v>#VALUE!</v>
      </c>
      <c r="E85" s="26" t="e">
        <f t="shared" si="7"/>
        <v>#VALUE!</v>
      </c>
      <c r="F85" s="16"/>
      <c r="G85" s="16"/>
      <c r="H85" s="16"/>
      <c r="I85" s="16"/>
      <c r="J85" s="16"/>
      <c r="K85" s="16"/>
      <c r="L85" s="16"/>
      <c r="M85" s="16"/>
      <c r="N85" s="16"/>
      <c r="O85" s="16"/>
      <c r="P85" s="16"/>
      <c r="Q85" s="16"/>
      <c r="R85" s="16"/>
    </row>
    <row r="86" spans="1:18" ht="15" customHeight="1" x14ac:dyDescent="0.2">
      <c r="A86" s="26">
        <v>400</v>
      </c>
      <c r="B86" s="26">
        <f t="shared" si="4"/>
        <v>400</v>
      </c>
      <c r="C86" s="26" t="str">
        <f t="shared" si="5"/>
        <v>RA</v>
      </c>
      <c r="D86" s="26" t="e">
        <f t="shared" si="6"/>
        <v>#VALUE!</v>
      </c>
      <c r="E86" s="26" t="e">
        <f t="shared" si="7"/>
        <v>#VALUE!</v>
      </c>
      <c r="F86" s="16"/>
      <c r="G86" s="16"/>
      <c r="H86" s="16"/>
      <c r="I86" s="16"/>
      <c r="J86" s="16"/>
      <c r="K86" s="16"/>
      <c r="L86" s="16"/>
      <c r="M86" s="16"/>
      <c r="N86" s="16"/>
      <c r="O86" s="16"/>
      <c r="P86" s="16"/>
      <c r="Q86" s="16"/>
      <c r="R86" s="16"/>
    </row>
    <row r="87" spans="1:18" ht="15" customHeight="1" x14ac:dyDescent="0.2">
      <c r="A87" s="26">
        <v>405</v>
      </c>
      <c r="B87" s="26">
        <f t="shared" si="4"/>
        <v>405</v>
      </c>
      <c r="C87" s="26" t="str">
        <f t="shared" si="5"/>
        <v>RA</v>
      </c>
      <c r="D87" s="26" t="e">
        <f t="shared" si="6"/>
        <v>#VALUE!</v>
      </c>
      <c r="E87" s="26" t="e">
        <f t="shared" si="7"/>
        <v>#VALUE!</v>
      </c>
      <c r="F87" s="16"/>
      <c r="G87" s="16"/>
      <c r="H87" s="16"/>
      <c r="I87" s="16"/>
      <c r="J87" s="16"/>
      <c r="K87" s="16"/>
      <c r="L87" s="16"/>
      <c r="M87" s="16"/>
      <c r="N87" s="16"/>
      <c r="O87" s="16"/>
      <c r="P87" s="16"/>
      <c r="Q87" s="16"/>
      <c r="R87" s="16"/>
    </row>
    <row r="88" spans="1:18" ht="15" customHeight="1" x14ac:dyDescent="0.2">
      <c r="A88" s="26">
        <v>410</v>
      </c>
      <c r="B88" s="26">
        <f t="shared" si="4"/>
        <v>410</v>
      </c>
      <c r="C88" s="26" t="str">
        <f t="shared" si="5"/>
        <v>RA</v>
      </c>
      <c r="D88" s="26" t="e">
        <f t="shared" si="6"/>
        <v>#VALUE!</v>
      </c>
      <c r="E88" s="26" t="e">
        <f t="shared" si="7"/>
        <v>#VALUE!</v>
      </c>
      <c r="F88" s="16"/>
      <c r="G88" s="16"/>
      <c r="H88" s="16"/>
      <c r="I88" s="16"/>
      <c r="J88" s="16"/>
      <c r="K88" s="16"/>
      <c r="L88" s="16"/>
      <c r="M88" s="16"/>
      <c r="N88" s="16"/>
      <c r="O88" s="16"/>
      <c r="P88" s="16"/>
      <c r="Q88" s="16"/>
      <c r="R88" s="16"/>
    </row>
    <row r="89" spans="1:18" ht="15" customHeight="1" x14ac:dyDescent="0.2">
      <c r="A89" s="26">
        <v>415</v>
      </c>
      <c r="B89" s="26">
        <f t="shared" si="4"/>
        <v>415</v>
      </c>
      <c r="C89" s="26" t="str">
        <f t="shared" si="5"/>
        <v>RA</v>
      </c>
      <c r="D89" s="26" t="e">
        <f t="shared" si="6"/>
        <v>#VALUE!</v>
      </c>
      <c r="E89" s="26" t="e">
        <f t="shared" si="7"/>
        <v>#VALUE!</v>
      </c>
      <c r="F89" s="16"/>
      <c r="G89" s="16"/>
      <c r="H89" s="16"/>
      <c r="I89" s="16"/>
      <c r="J89" s="16"/>
      <c r="K89" s="16"/>
      <c r="L89" s="16"/>
      <c r="M89" s="16"/>
      <c r="N89" s="16"/>
      <c r="O89" s="16"/>
      <c r="P89" s="16"/>
      <c r="Q89" s="16"/>
      <c r="R89" s="16"/>
    </row>
    <row r="90" spans="1:18" ht="15" customHeight="1" x14ac:dyDescent="0.2">
      <c r="A90" s="26">
        <v>420</v>
      </c>
      <c r="B90" s="26">
        <f t="shared" si="4"/>
        <v>420</v>
      </c>
      <c r="C90" s="26" t="str">
        <f t="shared" si="5"/>
        <v>RA</v>
      </c>
      <c r="D90" s="26" t="e">
        <f t="shared" si="6"/>
        <v>#VALUE!</v>
      </c>
      <c r="E90" s="26" t="e">
        <f t="shared" si="7"/>
        <v>#VALUE!</v>
      </c>
      <c r="F90" s="16"/>
      <c r="G90" s="16"/>
      <c r="H90" s="16"/>
      <c r="I90" s="16"/>
      <c r="J90" s="16"/>
      <c r="K90" s="16"/>
      <c r="L90" s="16"/>
      <c r="M90" s="16"/>
      <c r="N90" s="16"/>
      <c r="O90" s="16"/>
      <c r="P90" s="16"/>
      <c r="Q90" s="16"/>
      <c r="R90" s="16"/>
    </row>
    <row r="91" spans="1:18" ht="15" customHeight="1" x14ac:dyDescent="0.2">
      <c r="A91" s="26">
        <v>425</v>
      </c>
      <c r="B91" s="26">
        <f t="shared" si="4"/>
        <v>425</v>
      </c>
      <c r="C91" s="26" t="str">
        <f t="shared" si="5"/>
        <v>RA</v>
      </c>
      <c r="D91" s="26" t="e">
        <f t="shared" si="6"/>
        <v>#VALUE!</v>
      </c>
      <c r="E91" s="26" t="e">
        <f t="shared" si="7"/>
        <v>#VALUE!</v>
      </c>
      <c r="F91" s="16"/>
      <c r="G91" s="16"/>
      <c r="H91" s="16"/>
      <c r="I91" s="16"/>
      <c r="J91" s="16"/>
      <c r="K91" s="16"/>
      <c r="L91" s="16"/>
      <c r="M91" s="16"/>
      <c r="N91" s="16"/>
      <c r="O91" s="16"/>
      <c r="P91" s="16"/>
      <c r="Q91" s="16"/>
      <c r="R91" s="16"/>
    </row>
    <row r="92" spans="1:18" ht="15" customHeight="1" x14ac:dyDescent="0.2">
      <c r="A92" s="26">
        <v>430</v>
      </c>
      <c r="B92" s="26">
        <f t="shared" si="4"/>
        <v>430</v>
      </c>
      <c r="C92" s="26" t="str">
        <f t="shared" si="5"/>
        <v>RA</v>
      </c>
      <c r="D92" s="26" t="e">
        <f t="shared" si="6"/>
        <v>#VALUE!</v>
      </c>
      <c r="E92" s="26" t="e">
        <f t="shared" si="7"/>
        <v>#VALUE!</v>
      </c>
      <c r="F92" s="16"/>
      <c r="G92" s="16"/>
      <c r="H92" s="16"/>
      <c r="I92" s="16"/>
      <c r="J92" s="16"/>
      <c r="K92" s="16"/>
      <c r="L92" s="16"/>
      <c r="M92" s="16"/>
      <c r="N92" s="16"/>
      <c r="O92" s="16"/>
      <c r="P92" s="16"/>
      <c r="Q92" s="16"/>
      <c r="R92" s="16"/>
    </row>
    <row r="93" spans="1:18" ht="15" customHeight="1" x14ac:dyDescent="0.2">
      <c r="A93" s="26">
        <v>435</v>
      </c>
      <c r="B93" s="26">
        <f t="shared" si="4"/>
        <v>435</v>
      </c>
      <c r="C93" s="26" t="str">
        <f t="shared" si="5"/>
        <v>RA</v>
      </c>
      <c r="D93" s="26" t="e">
        <f t="shared" si="6"/>
        <v>#VALUE!</v>
      </c>
      <c r="E93" s="26" t="e">
        <f t="shared" si="7"/>
        <v>#VALUE!</v>
      </c>
      <c r="F93" s="16"/>
      <c r="G93" s="16"/>
      <c r="H93" s="16"/>
      <c r="I93" s="16"/>
      <c r="J93" s="16"/>
      <c r="K93" s="16"/>
      <c r="L93" s="16"/>
      <c r="M93" s="16"/>
      <c r="N93" s="16"/>
      <c r="O93" s="16"/>
      <c r="P93" s="16"/>
      <c r="Q93" s="16"/>
      <c r="R93" s="16"/>
    </row>
    <row r="94" spans="1:18" ht="15" customHeight="1" x14ac:dyDescent="0.2">
      <c r="A94" s="26">
        <v>440</v>
      </c>
      <c r="B94" s="26">
        <f t="shared" si="4"/>
        <v>440</v>
      </c>
      <c r="C94" s="26" t="str">
        <f t="shared" si="5"/>
        <v>RA</v>
      </c>
      <c r="D94" s="26" t="e">
        <f t="shared" si="6"/>
        <v>#VALUE!</v>
      </c>
      <c r="E94" s="26" t="e">
        <f t="shared" si="7"/>
        <v>#VALUE!</v>
      </c>
      <c r="F94" s="16"/>
      <c r="G94" s="16"/>
      <c r="H94" s="16"/>
      <c r="I94" s="16"/>
      <c r="J94" s="16"/>
      <c r="K94" s="16"/>
      <c r="L94" s="16"/>
      <c r="M94" s="16"/>
      <c r="N94" s="16"/>
      <c r="O94" s="16"/>
      <c r="P94" s="16"/>
      <c r="Q94" s="16"/>
      <c r="R94" s="16"/>
    </row>
    <row r="95" spans="1:18" ht="15" customHeight="1" x14ac:dyDescent="0.2">
      <c r="A95" s="26">
        <v>445</v>
      </c>
      <c r="B95" s="26">
        <f t="shared" si="4"/>
        <v>445</v>
      </c>
      <c r="C95" s="26" t="str">
        <f t="shared" si="5"/>
        <v>RA</v>
      </c>
      <c r="D95" s="26" t="e">
        <f t="shared" si="6"/>
        <v>#VALUE!</v>
      </c>
      <c r="E95" s="26" t="e">
        <f t="shared" si="7"/>
        <v>#VALUE!</v>
      </c>
      <c r="F95" s="16"/>
      <c r="G95" s="16"/>
      <c r="H95" s="16"/>
      <c r="I95" s="16"/>
      <c r="J95" s="16"/>
      <c r="K95" s="16"/>
      <c r="L95" s="16"/>
      <c r="M95" s="16"/>
      <c r="N95" s="16"/>
      <c r="O95" s="16"/>
      <c r="P95" s="16"/>
      <c r="Q95" s="16"/>
      <c r="R95" s="16"/>
    </row>
    <row r="96" spans="1:18" ht="15" customHeight="1" x14ac:dyDescent="0.2">
      <c r="A96" s="26">
        <v>450</v>
      </c>
      <c r="B96" s="26">
        <f t="shared" si="4"/>
        <v>450</v>
      </c>
      <c r="C96" s="26" t="str">
        <f t="shared" si="5"/>
        <v>RA</v>
      </c>
      <c r="D96" s="26" t="e">
        <f t="shared" si="6"/>
        <v>#VALUE!</v>
      </c>
      <c r="E96" s="26" t="e">
        <f t="shared" si="7"/>
        <v>#VALUE!</v>
      </c>
      <c r="F96" s="16"/>
      <c r="G96" s="16"/>
      <c r="H96" s="16"/>
      <c r="I96" s="16"/>
      <c r="J96" s="16"/>
      <c r="K96" s="16"/>
      <c r="L96" s="16"/>
      <c r="M96" s="16"/>
      <c r="N96" s="16"/>
      <c r="O96" s="16"/>
      <c r="P96" s="16"/>
      <c r="Q96" s="16"/>
      <c r="R96" s="16"/>
    </row>
    <row r="97" spans="1:18" ht="15" customHeight="1" x14ac:dyDescent="0.2">
      <c r="A97" s="26">
        <v>455</v>
      </c>
      <c r="B97" s="26">
        <f t="shared" si="4"/>
        <v>455</v>
      </c>
      <c r="C97" s="26" t="str">
        <f t="shared" si="5"/>
        <v>RA</v>
      </c>
      <c r="D97" s="26" t="e">
        <f t="shared" si="6"/>
        <v>#VALUE!</v>
      </c>
      <c r="E97" s="26" t="e">
        <f t="shared" si="7"/>
        <v>#VALUE!</v>
      </c>
      <c r="F97" s="16"/>
      <c r="G97" s="16"/>
      <c r="H97" s="16"/>
      <c r="I97" s="16"/>
      <c r="J97" s="16"/>
      <c r="K97" s="16"/>
      <c r="L97" s="16"/>
      <c r="M97" s="16"/>
      <c r="N97" s="16"/>
      <c r="O97" s="16"/>
      <c r="P97" s="16"/>
      <c r="Q97" s="16"/>
      <c r="R97" s="16"/>
    </row>
    <row r="98" spans="1:18" ht="15" customHeight="1" x14ac:dyDescent="0.2">
      <c r="A98" s="26">
        <v>460</v>
      </c>
      <c r="B98" s="26">
        <f t="shared" si="4"/>
        <v>460</v>
      </c>
      <c r="C98" s="26" t="str">
        <f t="shared" si="5"/>
        <v>RA</v>
      </c>
      <c r="D98" s="26" t="e">
        <f t="shared" si="6"/>
        <v>#VALUE!</v>
      </c>
      <c r="E98" s="26" t="e">
        <f t="shared" si="7"/>
        <v>#VALUE!</v>
      </c>
      <c r="F98" s="16"/>
      <c r="G98" s="16"/>
      <c r="H98" s="16"/>
      <c r="I98" s="16"/>
      <c r="J98" s="16"/>
      <c r="K98" s="16"/>
      <c r="L98" s="16"/>
      <c r="M98" s="16"/>
      <c r="N98" s="16"/>
      <c r="O98" s="16"/>
      <c r="P98" s="16"/>
      <c r="Q98" s="16"/>
      <c r="R98" s="16"/>
    </row>
    <row r="99" spans="1:18" ht="15" customHeight="1" x14ac:dyDescent="0.2">
      <c r="A99" s="26">
        <v>465</v>
      </c>
      <c r="B99" s="26">
        <f t="shared" si="4"/>
        <v>465</v>
      </c>
      <c r="C99" s="26" t="str">
        <f t="shared" si="5"/>
        <v>RA</v>
      </c>
      <c r="D99" s="26" t="e">
        <f t="shared" si="6"/>
        <v>#VALUE!</v>
      </c>
      <c r="E99" s="26" t="e">
        <f t="shared" si="7"/>
        <v>#VALUE!</v>
      </c>
      <c r="F99" s="16"/>
      <c r="G99" s="16"/>
      <c r="H99" s="16"/>
      <c r="I99" s="16"/>
      <c r="J99" s="16"/>
      <c r="K99" s="16"/>
      <c r="L99" s="16"/>
      <c r="M99" s="16"/>
      <c r="N99" s="16"/>
      <c r="O99" s="16"/>
      <c r="P99" s="16"/>
      <c r="Q99" s="16"/>
      <c r="R99" s="16"/>
    </row>
    <row r="100" spans="1:18" ht="15" customHeight="1" x14ac:dyDescent="0.2">
      <c r="A100" s="26">
        <v>470</v>
      </c>
      <c r="B100" s="26">
        <f t="shared" si="4"/>
        <v>470</v>
      </c>
      <c r="C100" s="26" t="str">
        <f t="shared" si="5"/>
        <v>RA</v>
      </c>
      <c r="D100" s="26" t="e">
        <f t="shared" si="6"/>
        <v>#VALUE!</v>
      </c>
      <c r="E100" s="26" t="e">
        <f t="shared" si="7"/>
        <v>#VALUE!</v>
      </c>
      <c r="F100" s="16"/>
      <c r="G100" s="16"/>
      <c r="H100" s="16"/>
      <c r="I100" s="16"/>
      <c r="J100" s="16"/>
      <c r="K100" s="16"/>
      <c r="L100" s="16"/>
      <c r="M100" s="16"/>
      <c r="N100" s="16"/>
      <c r="O100" s="16"/>
      <c r="P100" s="16"/>
      <c r="Q100" s="16"/>
      <c r="R100" s="16"/>
    </row>
    <row r="101" spans="1:18" ht="15" customHeight="1" x14ac:dyDescent="0.2">
      <c r="A101" s="26">
        <v>475</v>
      </c>
      <c r="B101" s="26">
        <f t="shared" si="4"/>
        <v>475</v>
      </c>
      <c r="C101" s="26" t="str">
        <f t="shared" si="5"/>
        <v>RA</v>
      </c>
      <c r="D101" s="26" t="e">
        <f t="shared" si="6"/>
        <v>#VALUE!</v>
      </c>
      <c r="E101" s="26" t="e">
        <f t="shared" si="7"/>
        <v>#VALUE!</v>
      </c>
      <c r="F101" s="16"/>
      <c r="G101" s="16"/>
      <c r="H101" s="16"/>
      <c r="I101" s="16"/>
      <c r="J101" s="16"/>
      <c r="K101" s="16"/>
      <c r="L101" s="16"/>
      <c r="M101" s="16"/>
      <c r="N101" s="16"/>
      <c r="O101" s="16"/>
      <c r="P101" s="16"/>
      <c r="Q101" s="16"/>
      <c r="R101" s="16"/>
    </row>
    <row r="102" spans="1:18" ht="15" customHeight="1" x14ac:dyDescent="0.2">
      <c r="A102" s="26">
        <v>480</v>
      </c>
      <c r="B102" s="26">
        <f t="shared" si="4"/>
        <v>480</v>
      </c>
      <c r="C102" s="26" t="str">
        <f t="shared" si="5"/>
        <v>RA</v>
      </c>
      <c r="D102" s="26" t="e">
        <f t="shared" si="6"/>
        <v>#VALUE!</v>
      </c>
      <c r="E102" s="26" t="e">
        <f t="shared" si="7"/>
        <v>#VALUE!</v>
      </c>
      <c r="F102" s="16"/>
      <c r="G102" s="16"/>
      <c r="H102" s="16"/>
      <c r="I102" s="16"/>
      <c r="J102" s="16"/>
      <c r="K102" s="16"/>
      <c r="L102" s="16"/>
      <c r="M102" s="16"/>
      <c r="N102" s="16"/>
      <c r="O102" s="16"/>
      <c r="P102" s="16"/>
      <c r="Q102" s="16"/>
      <c r="R102" s="16"/>
    </row>
    <row r="103" spans="1:18" ht="15" customHeight="1" x14ac:dyDescent="0.2">
      <c r="A103" s="26">
        <v>485</v>
      </c>
      <c r="B103" s="26">
        <f t="shared" si="4"/>
        <v>485</v>
      </c>
      <c r="C103" s="26" t="str">
        <f t="shared" si="5"/>
        <v>RA</v>
      </c>
      <c r="D103" s="26" t="e">
        <f t="shared" si="6"/>
        <v>#VALUE!</v>
      </c>
      <c r="E103" s="26" t="e">
        <f t="shared" si="7"/>
        <v>#VALUE!</v>
      </c>
      <c r="F103" s="16"/>
      <c r="G103" s="16"/>
      <c r="H103" s="16"/>
      <c r="I103" s="16"/>
      <c r="J103" s="16"/>
      <c r="K103" s="16"/>
      <c r="L103" s="16"/>
      <c r="M103" s="16"/>
      <c r="N103" s="16"/>
      <c r="O103" s="16"/>
      <c r="P103" s="16"/>
      <c r="Q103" s="16"/>
      <c r="R103" s="16"/>
    </row>
    <row r="104" spans="1:18" ht="15" customHeight="1" x14ac:dyDescent="0.2">
      <c r="A104" s="26">
        <v>490</v>
      </c>
      <c r="B104" s="26">
        <f t="shared" si="4"/>
        <v>490</v>
      </c>
      <c r="C104" s="26" t="str">
        <f t="shared" si="5"/>
        <v>RA</v>
      </c>
      <c r="D104" s="26" t="e">
        <f t="shared" si="6"/>
        <v>#VALUE!</v>
      </c>
      <c r="E104" s="26" t="e">
        <f t="shared" si="7"/>
        <v>#VALUE!</v>
      </c>
      <c r="F104" s="16"/>
      <c r="G104" s="16"/>
      <c r="H104" s="16"/>
      <c r="I104" s="16"/>
      <c r="J104" s="16"/>
      <c r="K104" s="16"/>
      <c r="L104" s="16"/>
      <c r="M104" s="16"/>
      <c r="N104" s="16"/>
      <c r="O104" s="16"/>
      <c r="P104" s="16"/>
      <c r="Q104" s="16"/>
      <c r="R104" s="16"/>
    </row>
    <row r="105" spans="1:18" ht="15" customHeight="1" x14ac:dyDescent="0.2">
      <c r="A105" s="26">
        <v>495</v>
      </c>
      <c r="B105" s="26">
        <f t="shared" si="4"/>
        <v>495</v>
      </c>
      <c r="C105" s="26" t="str">
        <f t="shared" si="5"/>
        <v>RA</v>
      </c>
      <c r="D105" s="26" t="e">
        <f t="shared" si="6"/>
        <v>#VALUE!</v>
      </c>
      <c r="E105" s="26" t="e">
        <f t="shared" si="7"/>
        <v>#VALUE!</v>
      </c>
      <c r="F105" s="16"/>
      <c r="G105" s="16"/>
      <c r="H105" s="16"/>
      <c r="I105" s="16"/>
      <c r="J105" s="16"/>
      <c r="K105" s="16"/>
      <c r="L105" s="16"/>
      <c r="M105" s="16"/>
      <c r="N105" s="16"/>
      <c r="O105" s="16"/>
      <c r="P105" s="16"/>
      <c r="Q105" s="16"/>
      <c r="R105" s="16"/>
    </row>
    <row r="106" spans="1:18" ht="15" customHeight="1" x14ac:dyDescent="0.2">
      <c r="A106" s="26">
        <v>500</v>
      </c>
      <c r="B106" s="26">
        <f t="shared" si="4"/>
        <v>500</v>
      </c>
      <c r="C106" s="26" t="str">
        <f t="shared" si="5"/>
        <v>RA</v>
      </c>
      <c r="D106" s="26" t="e">
        <f t="shared" si="6"/>
        <v>#VALUE!</v>
      </c>
      <c r="E106" s="26" t="e">
        <f t="shared" si="7"/>
        <v>#VALUE!</v>
      </c>
      <c r="F106" s="16"/>
      <c r="G106" s="16"/>
      <c r="H106" s="16"/>
      <c r="I106" s="16"/>
      <c r="J106" s="16"/>
      <c r="K106" s="16"/>
      <c r="L106" s="16"/>
      <c r="M106" s="16"/>
      <c r="N106" s="16"/>
      <c r="O106" s="16"/>
      <c r="P106" s="16"/>
      <c r="Q106" s="16"/>
      <c r="R106" s="16"/>
    </row>
    <row r="107" spans="1:18" ht="15" customHeight="1" x14ac:dyDescent="0.2">
      <c r="A107" s="26">
        <v>505</v>
      </c>
      <c r="B107" s="26">
        <f t="shared" si="4"/>
        <v>505</v>
      </c>
      <c r="C107" s="26" t="str">
        <f t="shared" si="5"/>
        <v>RA</v>
      </c>
      <c r="D107" s="26" t="e">
        <f t="shared" si="6"/>
        <v>#VALUE!</v>
      </c>
      <c r="E107" s="26" t="e">
        <f t="shared" si="7"/>
        <v>#VALUE!</v>
      </c>
      <c r="F107" s="16"/>
      <c r="G107" s="16"/>
      <c r="H107" s="16"/>
      <c r="I107" s="16"/>
      <c r="J107" s="16"/>
      <c r="K107" s="16"/>
      <c r="L107" s="16"/>
      <c r="M107" s="16"/>
      <c r="N107" s="16"/>
      <c r="O107" s="16"/>
      <c r="P107" s="16"/>
      <c r="Q107" s="16"/>
      <c r="R107" s="16"/>
    </row>
    <row r="108" spans="1:18" ht="15" customHeight="1" x14ac:dyDescent="0.2">
      <c r="A108" s="26">
        <v>510</v>
      </c>
      <c r="B108" s="26">
        <f t="shared" si="4"/>
        <v>510</v>
      </c>
      <c r="C108" s="26" t="str">
        <f t="shared" si="5"/>
        <v>RA</v>
      </c>
      <c r="D108" s="26" t="e">
        <f t="shared" si="6"/>
        <v>#VALUE!</v>
      </c>
      <c r="E108" s="26" t="e">
        <f t="shared" si="7"/>
        <v>#VALUE!</v>
      </c>
      <c r="F108" s="16"/>
      <c r="G108" s="16"/>
      <c r="H108" s="16"/>
      <c r="I108" s="16"/>
      <c r="J108" s="16"/>
      <c r="K108" s="16"/>
      <c r="L108" s="16"/>
      <c r="M108" s="16"/>
      <c r="N108" s="16"/>
      <c r="O108" s="16"/>
      <c r="P108" s="16"/>
      <c r="Q108" s="16"/>
      <c r="R108" s="16"/>
    </row>
    <row r="109" spans="1:18" ht="15" customHeight="1" x14ac:dyDescent="0.2">
      <c r="A109" s="26">
        <v>515</v>
      </c>
      <c r="B109" s="26">
        <f t="shared" si="4"/>
        <v>515</v>
      </c>
      <c r="C109" s="26" t="str">
        <f t="shared" si="5"/>
        <v>RA</v>
      </c>
      <c r="D109" s="26" t="e">
        <f t="shared" si="6"/>
        <v>#VALUE!</v>
      </c>
      <c r="E109" s="26" t="e">
        <f t="shared" si="7"/>
        <v>#VALUE!</v>
      </c>
      <c r="F109" s="16"/>
      <c r="G109" s="16"/>
      <c r="H109" s="16"/>
      <c r="I109" s="16"/>
      <c r="J109" s="16"/>
      <c r="K109" s="16"/>
      <c r="L109" s="16"/>
      <c r="M109" s="16"/>
      <c r="N109" s="16"/>
      <c r="O109" s="16"/>
      <c r="P109" s="16"/>
      <c r="Q109" s="16"/>
      <c r="R109" s="16"/>
    </row>
    <row r="110" spans="1:18" ht="15" customHeight="1" x14ac:dyDescent="0.2">
      <c r="A110" s="26">
        <v>520</v>
      </c>
      <c r="B110" s="26">
        <f t="shared" si="4"/>
        <v>520</v>
      </c>
      <c r="C110" s="26" t="str">
        <f t="shared" si="5"/>
        <v>RA</v>
      </c>
      <c r="D110" s="26" t="e">
        <f t="shared" si="6"/>
        <v>#VALUE!</v>
      </c>
      <c r="E110" s="26" t="e">
        <f t="shared" si="7"/>
        <v>#VALUE!</v>
      </c>
      <c r="F110" s="16"/>
      <c r="G110" s="16"/>
      <c r="H110" s="16"/>
      <c r="I110" s="16"/>
      <c r="J110" s="16"/>
      <c r="K110" s="16"/>
      <c r="L110" s="16"/>
      <c r="M110" s="16"/>
      <c r="N110" s="16"/>
      <c r="O110" s="16"/>
      <c r="P110" s="16"/>
      <c r="Q110" s="16"/>
      <c r="R110" s="16"/>
    </row>
    <row r="111" spans="1:18" ht="15" customHeight="1" x14ac:dyDescent="0.2">
      <c r="A111" s="26">
        <v>525</v>
      </c>
      <c r="B111" s="26">
        <f t="shared" si="4"/>
        <v>525</v>
      </c>
      <c r="C111" s="26" t="str">
        <f t="shared" si="5"/>
        <v>RA</v>
      </c>
      <c r="D111" s="26" t="e">
        <f t="shared" si="6"/>
        <v>#VALUE!</v>
      </c>
      <c r="E111" s="26" t="e">
        <f t="shared" si="7"/>
        <v>#VALUE!</v>
      </c>
      <c r="F111" s="16"/>
      <c r="G111" s="16"/>
      <c r="H111" s="16"/>
      <c r="I111" s="16"/>
      <c r="J111" s="16"/>
      <c r="K111" s="16"/>
      <c r="L111" s="16"/>
      <c r="M111" s="16"/>
      <c r="N111" s="16"/>
      <c r="O111" s="16"/>
      <c r="P111" s="16"/>
      <c r="Q111" s="16"/>
      <c r="R111" s="16"/>
    </row>
    <row r="112" spans="1:18" ht="15" customHeight="1" x14ac:dyDescent="0.2">
      <c r="A112" s="26">
        <v>530</v>
      </c>
      <c r="B112" s="26">
        <f t="shared" si="4"/>
        <v>530</v>
      </c>
      <c r="C112" s="26" t="str">
        <f t="shared" si="5"/>
        <v>RA</v>
      </c>
      <c r="D112" s="26" t="e">
        <f t="shared" si="6"/>
        <v>#VALUE!</v>
      </c>
      <c r="E112" s="26" t="e">
        <f t="shared" si="7"/>
        <v>#VALUE!</v>
      </c>
      <c r="F112" s="16"/>
      <c r="G112" s="16"/>
      <c r="H112" s="16"/>
      <c r="I112" s="16"/>
      <c r="J112" s="16"/>
      <c r="K112" s="16"/>
      <c r="L112" s="16"/>
      <c r="M112" s="16"/>
      <c r="N112" s="16"/>
      <c r="O112" s="16"/>
      <c r="P112" s="16"/>
      <c r="Q112" s="16"/>
      <c r="R112" s="16"/>
    </row>
    <row r="113" spans="1:18" ht="15" customHeight="1" x14ac:dyDescent="0.2">
      <c r="A113" s="26">
        <v>535</v>
      </c>
      <c r="B113" s="26">
        <f t="shared" si="4"/>
        <v>535</v>
      </c>
      <c r="C113" s="26" t="str">
        <f t="shared" si="5"/>
        <v>RA</v>
      </c>
      <c r="D113" s="26" t="e">
        <f t="shared" si="6"/>
        <v>#VALUE!</v>
      </c>
      <c r="E113" s="26" t="e">
        <f t="shared" si="7"/>
        <v>#VALUE!</v>
      </c>
      <c r="F113" s="16"/>
      <c r="G113" s="16"/>
      <c r="H113" s="16"/>
      <c r="I113" s="16"/>
      <c r="J113" s="16"/>
      <c r="K113" s="16"/>
      <c r="L113" s="16"/>
      <c r="M113" s="16"/>
      <c r="N113" s="16"/>
      <c r="O113" s="16"/>
      <c r="P113" s="16"/>
      <c r="Q113" s="16"/>
      <c r="R113" s="16"/>
    </row>
    <row r="114" spans="1:18" ht="15" customHeight="1" x14ac:dyDescent="0.2">
      <c r="A114" s="26">
        <v>540</v>
      </c>
      <c r="B114" s="26">
        <f t="shared" si="4"/>
        <v>540</v>
      </c>
      <c r="C114" s="26" t="str">
        <f t="shared" si="5"/>
        <v>RA</v>
      </c>
      <c r="D114" s="26" t="e">
        <f t="shared" si="6"/>
        <v>#VALUE!</v>
      </c>
      <c r="E114" s="26" t="e">
        <f t="shared" si="7"/>
        <v>#VALUE!</v>
      </c>
      <c r="F114" s="16"/>
      <c r="G114" s="16"/>
      <c r="H114" s="16"/>
      <c r="I114" s="16"/>
      <c r="J114" s="16"/>
      <c r="K114" s="16"/>
      <c r="L114" s="16"/>
      <c r="M114" s="16"/>
      <c r="N114" s="16"/>
      <c r="O114" s="16"/>
      <c r="P114" s="16"/>
      <c r="Q114" s="16"/>
      <c r="R114" s="16"/>
    </row>
    <row r="115" spans="1:18" ht="15" customHeight="1" x14ac:dyDescent="0.2">
      <c r="A115" s="26">
        <v>545</v>
      </c>
      <c r="B115" s="26">
        <f t="shared" si="4"/>
        <v>545</v>
      </c>
      <c r="C115" s="26" t="str">
        <f t="shared" si="5"/>
        <v>RA</v>
      </c>
      <c r="D115" s="26" t="e">
        <f t="shared" si="6"/>
        <v>#VALUE!</v>
      </c>
      <c r="E115" s="26" t="e">
        <f t="shared" si="7"/>
        <v>#VALUE!</v>
      </c>
      <c r="F115" s="16"/>
      <c r="G115" s="16"/>
      <c r="H115" s="16"/>
      <c r="I115" s="16"/>
      <c r="J115" s="16"/>
      <c r="K115" s="16"/>
      <c r="L115" s="16"/>
      <c r="M115" s="16"/>
      <c r="N115" s="16"/>
      <c r="O115" s="16"/>
      <c r="P115" s="16"/>
      <c r="Q115" s="16"/>
      <c r="R115" s="16"/>
    </row>
    <row r="116" spans="1:18" ht="15" customHeight="1" x14ac:dyDescent="0.2">
      <c r="A116" s="26">
        <v>550</v>
      </c>
      <c r="B116" s="26">
        <f t="shared" si="4"/>
        <v>550</v>
      </c>
      <c r="C116" s="26" t="str">
        <f t="shared" si="5"/>
        <v>RA</v>
      </c>
      <c r="D116" s="26" t="e">
        <f t="shared" si="6"/>
        <v>#VALUE!</v>
      </c>
      <c r="E116" s="26" t="e">
        <f t="shared" si="7"/>
        <v>#VALUE!</v>
      </c>
      <c r="F116" s="16"/>
      <c r="G116" s="16"/>
      <c r="H116" s="16"/>
      <c r="I116" s="16"/>
      <c r="J116" s="16"/>
      <c r="K116" s="16"/>
      <c r="L116" s="16"/>
      <c r="M116" s="16"/>
      <c r="N116" s="16"/>
      <c r="O116" s="16"/>
      <c r="P116" s="16"/>
      <c r="Q116" s="16"/>
      <c r="R116" s="16"/>
    </row>
    <row r="117" spans="1:18" ht="15" customHeight="1" x14ac:dyDescent="0.2">
      <c r="A117" s="26">
        <v>555</v>
      </c>
      <c r="B117" s="26">
        <f t="shared" si="4"/>
        <v>555</v>
      </c>
      <c r="C117" s="26" t="str">
        <f t="shared" si="5"/>
        <v>RA</v>
      </c>
      <c r="D117" s="26" t="e">
        <f t="shared" si="6"/>
        <v>#VALUE!</v>
      </c>
      <c r="E117" s="26" t="e">
        <f t="shared" si="7"/>
        <v>#VALUE!</v>
      </c>
      <c r="F117" s="16"/>
      <c r="G117" s="16"/>
      <c r="H117" s="16"/>
      <c r="I117" s="16"/>
      <c r="J117" s="16"/>
      <c r="K117" s="16"/>
      <c r="L117" s="16"/>
      <c r="M117" s="16"/>
      <c r="N117" s="16"/>
      <c r="O117" s="16"/>
      <c r="P117" s="16"/>
      <c r="Q117" s="16"/>
      <c r="R117" s="16"/>
    </row>
    <row r="118" spans="1:18" ht="15" customHeight="1" x14ac:dyDescent="0.2">
      <c r="A118" s="26">
        <v>560</v>
      </c>
      <c r="B118" s="26">
        <f t="shared" si="4"/>
        <v>560</v>
      </c>
      <c r="C118" s="26" t="str">
        <f t="shared" si="5"/>
        <v>RA</v>
      </c>
      <c r="D118" s="26" t="e">
        <f t="shared" si="6"/>
        <v>#VALUE!</v>
      </c>
      <c r="E118" s="26" t="e">
        <f t="shared" si="7"/>
        <v>#VALUE!</v>
      </c>
      <c r="F118" s="16"/>
      <c r="G118" s="16"/>
      <c r="H118" s="16"/>
      <c r="I118" s="16"/>
      <c r="J118" s="16"/>
      <c r="K118" s="16"/>
      <c r="L118" s="16"/>
      <c r="M118" s="16"/>
      <c r="N118" s="16"/>
      <c r="O118" s="16"/>
      <c r="P118" s="16"/>
      <c r="Q118" s="16"/>
      <c r="R118" s="16"/>
    </row>
    <row r="119" spans="1:18" ht="15" customHeight="1" x14ac:dyDescent="0.2">
      <c r="A119" s="26">
        <v>565</v>
      </c>
      <c r="B119" s="26">
        <f t="shared" si="4"/>
        <v>565</v>
      </c>
      <c r="C119" s="26" t="str">
        <f t="shared" si="5"/>
        <v>RA</v>
      </c>
      <c r="D119" s="26" t="e">
        <f t="shared" si="6"/>
        <v>#VALUE!</v>
      </c>
      <c r="E119" s="26" t="e">
        <f t="shared" si="7"/>
        <v>#VALUE!</v>
      </c>
      <c r="F119" s="16"/>
      <c r="G119" s="16"/>
      <c r="H119" s="16"/>
      <c r="I119" s="16"/>
      <c r="J119" s="16"/>
      <c r="K119" s="16"/>
      <c r="L119" s="16"/>
      <c r="M119" s="16"/>
      <c r="N119" s="16"/>
      <c r="O119" s="16"/>
      <c r="P119" s="16"/>
      <c r="Q119" s="16"/>
      <c r="R119" s="16"/>
    </row>
    <row r="120" spans="1:18" ht="15" customHeight="1" x14ac:dyDescent="0.2">
      <c r="A120" s="26">
        <v>570</v>
      </c>
      <c r="B120" s="26">
        <f t="shared" si="4"/>
        <v>570</v>
      </c>
      <c r="C120" s="26" t="str">
        <f t="shared" si="5"/>
        <v>RA</v>
      </c>
      <c r="D120" s="26" t="e">
        <f t="shared" si="6"/>
        <v>#VALUE!</v>
      </c>
      <c r="E120" s="26" t="e">
        <f t="shared" si="7"/>
        <v>#VALUE!</v>
      </c>
      <c r="F120" s="16"/>
      <c r="G120" s="16"/>
      <c r="H120" s="16"/>
      <c r="I120" s="16"/>
      <c r="J120" s="16"/>
      <c r="K120" s="16"/>
      <c r="L120" s="16"/>
      <c r="M120" s="16"/>
      <c r="N120" s="16"/>
      <c r="O120" s="16"/>
      <c r="P120" s="16"/>
      <c r="Q120" s="16"/>
      <c r="R120" s="16"/>
    </row>
    <row r="121" spans="1:18" ht="15" customHeight="1" x14ac:dyDescent="0.2">
      <c r="A121" s="26">
        <v>575</v>
      </c>
      <c r="B121" s="26">
        <f t="shared" si="4"/>
        <v>575</v>
      </c>
      <c r="C121" s="26" t="str">
        <f t="shared" si="5"/>
        <v>RA</v>
      </c>
      <c r="D121" s="26" t="e">
        <f t="shared" si="6"/>
        <v>#VALUE!</v>
      </c>
      <c r="E121" s="26" t="e">
        <f t="shared" si="7"/>
        <v>#VALUE!</v>
      </c>
      <c r="F121" s="16"/>
      <c r="G121" s="16"/>
      <c r="H121" s="16"/>
      <c r="I121" s="16"/>
      <c r="J121" s="16"/>
      <c r="K121" s="16"/>
      <c r="L121" s="16"/>
      <c r="M121" s="16"/>
      <c r="N121" s="16"/>
      <c r="O121" s="16"/>
      <c r="P121" s="16"/>
      <c r="Q121" s="16"/>
      <c r="R121" s="16"/>
    </row>
    <row r="122" spans="1:18" ht="15" customHeight="1" x14ac:dyDescent="0.2">
      <c r="A122" s="26">
        <v>580</v>
      </c>
      <c r="B122" s="26">
        <f t="shared" si="4"/>
        <v>580</v>
      </c>
      <c r="C122" s="26" t="str">
        <f t="shared" si="5"/>
        <v>RA</v>
      </c>
      <c r="D122" s="26" t="e">
        <f t="shared" si="6"/>
        <v>#VALUE!</v>
      </c>
      <c r="E122" s="26" t="e">
        <f t="shared" si="7"/>
        <v>#VALUE!</v>
      </c>
      <c r="F122" s="16"/>
      <c r="G122" s="16"/>
      <c r="H122" s="16"/>
      <c r="I122" s="16"/>
      <c r="J122" s="16"/>
      <c r="K122" s="16"/>
      <c r="L122" s="16"/>
      <c r="M122" s="16"/>
      <c r="N122" s="16"/>
      <c r="O122" s="16"/>
      <c r="P122" s="16"/>
      <c r="Q122" s="16"/>
      <c r="R122" s="16"/>
    </row>
    <row r="123" spans="1:18" ht="15" customHeight="1" x14ac:dyDescent="0.2">
      <c r="A123" s="26">
        <v>585</v>
      </c>
      <c r="B123" s="26">
        <f t="shared" si="4"/>
        <v>585</v>
      </c>
      <c r="C123" s="26" t="str">
        <f t="shared" si="5"/>
        <v>RA</v>
      </c>
      <c r="D123" s="26" t="e">
        <f t="shared" si="6"/>
        <v>#VALUE!</v>
      </c>
      <c r="E123" s="26" t="e">
        <f t="shared" si="7"/>
        <v>#VALUE!</v>
      </c>
      <c r="F123" s="16"/>
      <c r="G123" s="16"/>
      <c r="H123" s="16"/>
      <c r="I123" s="16"/>
      <c r="J123" s="16"/>
      <c r="K123" s="16"/>
      <c r="L123" s="16"/>
      <c r="M123" s="16"/>
      <c r="N123" s="16"/>
      <c r="O123" s="16"/>
      <c r="P123" s="16"/>
      <c r="Q123" s="16"/>
      <c r="R123" s="16"/>
    </row>
    <row r="124" spans="1:18" ht="15" customHeight="1" x14ac:dyDescent="0.2">
      <c r="A124" s="26">
        <v>590</v>
      </c>
      <c r="B124" s="26">
        <f t="shared" si="4"/>
        <v>590</v>
      </c>
      <c r="C124" s="26" t="str">
        <f t="shared" si="5"/>
        <v>RA</v>
      </c>
      <c r="D124" s="26" t="e">
        <f t="shared" si="6"/>
        <v>#VALUE!</v>
      </c>
      <c r="E124" s="26" t="e">
        <f t="shared" si="7"/>
        <v>#VALUE!</v>
      </c>
      <c r="F124" s="16"/>
      <c r="G124" s="16"/>
      <c r="H124" s="16"/>
      <c r="I124" s="16"/>
      <c r="J124" s="16"/>
      <c r="K124" s="16"/>
      <c r="L124" s="16"/>
      <c r="M124" s="16"/>
      <c r="N124" s="16"/>
      <c r="O124" s="16"/>
      <c r="P124" s="16"/>
      <c r="Q124" s="16"/>
      <c r="R124" s="16"/>
    </row>
    <row r="125" spans="1:18" ht="15" customHeight="1" x14ac:dyDescent="0.2">
      <c r="A125" s="26">
        <v>595</v>
      </c>
      <c r="B125" s="26">
        <f t="shared" si="4"/>
        <v>595</v>
      </c>
      <c r="C125" s="26" t="str">
        <f t="shared" si="5"/>
        <v>RA</v>
      </c>
      <c r="D125" s="26" t="e">
        <f t="shared" si="6"/>
        <v>#VALUE!</v>
      </c>
      <c r="E125" s="26" t="e">
        <f t="shared" si="7"/>
        <v>#VALUE!</v>
      </c>
      <c r="F125" s="16"/>
      <c r="G125" s="16"/>
      <c r="H125" s="16"/>
      <c r="I125" s="16"/>
      <c r="J125" s="16"/>
      <c r="K125" s="16"/>
      <c r="L125" s="16"/>
      <c r="M125" s="16"/>
      <c r="N125" s="16"/>
      <c r="O125" s="16"/>
      <c r="P125" s="16"/>
      <c r="Q125" s="16"/>
      <c r="R125" s="16"/>
    </row>
    <row r="126" spans="1:18" ht="15" customHeight="1" x14ac:dyDescent="0.2">
      <c r="A126" s="26">
        <v>600</v>
      </c>
      <c r="B126" s="26">
        <f t="shared" si="4"/>
        <v>600</v>
      </c>
      <c r="C126" s="26" t="str">
        <f t="shared" si="5"/>
        <v>RA</v>
      </c>
      <c r="D126" s="26" t="e">
        <f t="shared" si="6"/>
        <v>#VALUE!</v>
      </c>
      <c r="E126" s="26" t="e">
        <f t="shared" si="7"/>
        <v>#VALUE!</v>
      </c>
      <c r="F126" s="16"/>
      <c r="G126" s="16"/>
      <c r="H126" s="16"/>
      <c r="I126" s="16"/>
      <c r="J126" s="16"/>
      <c r="K126" s="16"/>
      <c r="L126" s="16"/>
      <c r="M126" s="16"/>
      <c r="N126" s="16"/>
      <c r="O126" s="16"/>
      <c r="P126" s="16"/>
      <c r="Q126" s="16"/>
      <c r="R126" s="16"/>
    </row>
    <row r="127" spans="1:18" ht="15" customHeight="1" x14ac:dyDescent="0.2">
      <c r="A127" s="26">
        <v>605</v>
      </c>
      <c r="B127" s="26">
        <f t="shared" si="4"/>
        <v>605</v>
      </c>
      <c r="C127" s="26" t="str">
        <f t="shared" si="5"/>
        <v>RA</v>
      </c>
      <c r="D127" s="26" t="e">
        <f t="shared" si="6"/>
        <v>#VALUE!</v>
      </c>
      <c r="E127" s="26" t="e">
        <f t="shared" si="7"/>
        <v>#VALUE!</v>
      </c>
      <c r="F127" s="16"/>
      <c r="G127" s="16"/>
      <c r="H127" s="16"/>
      <c r="I127" s="16"/>
      <c r="J127" s="16"/>
      <c r="K127" s="16"/>
      <c r="L127" s="16"/>
      <c r="M127" s="16"/>
      <c r="N127" s="16"/>
      <c r="O127" s="16"/>
      <c r="P127" s="16"/>
      <c r="Q127" s="16"/>
      <c r="R127" s="16"/>
    </row>
    <row r="128" spans="1:18" ht="15" customHeight="1" x14ac:dyDescent="0.2">
      <c r="A128" s="26">
        <v>610</v>
      </c>
      <c r="B128" s="26">
        <f t="shared" si="4"/>
        <v>610</v>
      </c>
      <c r="C128" s="26" t="str">
        <f t="shared" si="5"/>
        <v>RA</v>
      </c>
      <c r="D128" s="26" t="e">
        <f t="shared" si="6"/>
        <v>#VALUE!</v>
      </c>
      <c r="E128" s="26" t="e">
        <f t="shared" si="7"/>
        <v>#VALUE!</v>
      </c>
      <c r="F128" s="16"/>
      <c r="G128" s="16"/>
      <c r="H128" s="16"/>
      <c r="I128" s="16"/>
      <c r="J128" s="16"/>
      <c r="K128" s="16"/>
      <c r="L128" s="16"/>
      <c r="M128" s="16"/>
      <c r="N128" s="16"/>
      <c r="O128" s="16"/>
      <c r="P128" s="16"/>
      <c r="Q128" s="16"/>
      <c r="R128" s="16"/>
    </row>
    <row r="129" spans="1:18" ht="15" customHeight="1" x14ac:dyDescent="0.2">
      <c r="A129" s="26">
        <v>615</v>
      </c>
      <c r="B129" s="26">
        <f t="shared" si="4"/>
        <v>615</v>
      </c>
      <c r="C129" s="26" t="str">
        <f t="shared" si="5"/>
        <v>RA</v>
      </c>
      <c r="D129" s="26" t="e">
        <f t="shared" si="6"/>
        <v>#VALUE!</v>
      </c>
      <c r="E129" s="26" t="e">
        <f t="shared" si="7"/>
        <v>#VALUE!</v>
      </c>
      <c r="F129" s="16"/>
      <c r="G129" s="16"/>
      <c r="H129" s="16"/>
      <c r="I129" s="16"/>
      <c r="J129" s="16"/>
      <c r="K129" s="16"/>
      <c r="L129" s="16"/>
      <c r="M129" s="16"/>
      <c r="N129" s="16"/>
      <c r="O129" s="16"/>
      <c r="P129" s="16"/>
      <c r="Q129" s="16"/>
      <c r="R129" s="16"/>
    </row>
    <row r="130" spans="1:18" ht="15" customHeight="1" x14ac:dyDescent="0.2">
      <c r="A130" s="26">
        <v>620</v>
      </c>
      <c r="B130" s="26">
        <f t="shared" si="4"/>
        <v>620</v>
      </c>
      <c r="C130" s="26" t="str">
        <f t="shared" si="5"/>
        <v>RA</v>
      </c>
      <c r="D130" s="26" t="e">
        <f t="shared" si="6"/>
        <v>#VALUE!</v>
      </c>
      <c r="E130" s="26" t="e">
        <f t="shared" si="7"/>
        <v>#VALUE!</v>
      </c>
      <c r="F130" s="16"/>
      <c r="G130" s="16"/>
      <c r="H130" s="16"/>
      <c r="I130" s="16"/>
      <c r="J130" s="16"/>
      <c r="K130" s="16"/>
      <c r="L130" s="16"/>
      <c r="M130" s="16"/>
      <c r="N130" s="16"/>
      <c r="O130" s="16"/>
      <c r="P130" s="16"/>
      <c r="Q130" s="16"/>
      <c r="R130" s="16"/>
    </row>
    <row r="131" spans="1:18" ht="15" customHeight="1" x14ac:dyDescent="0.2">
      <c r="A131" s="26">
        <v>625</v>
      </c>
      <c r="B131" s="26">
        <f t="shared" si="4"/>
        <v>625</v>
      </c>
      <c r="C131" s="26" t="str">
        <f t="shared" si="5"/>
        <v>RA</v>
      </c>
      <c r="D131" s="26" t="e">
        <f t="shared" si="6"/>
        <v>#VALUE!</v>
      </c>
      <c r="E131" s="26" t="e">
        <f t="shared" si="7"/>
        <v>#VALUE!</v>
      </c>
      <c r="F131" s="16"/>
      <c r="G131" s="16"/>
      <c r="H131" s="16"/>
      <c r="I131" s="16"/>
      <c r="J131" s="16"/>
      <c r="K131" s="16"/>
      <c r="L131" s="16"/>
      <c r="M131" s="16"/>
      <c r="N131" s="16"/>
      <c r="O131" s="16"/>
      <c r="P131" s="16"/>
      <c r="Q131" s="16"/>
      <c r="R131" s="16"/>
    </row>
    <row r="132" spans="1:18" ht="15" customHeight="1" x14ac:dyDescent="0.2">
      <c r="A132" s="26">
        <v>630</v>
      </c>
      <c r="B132" s="26">
        <f t="shared" si="4"/>
        <v>630</v>
      </c>
      <c r="C132" s="26" t="str">
        <f t="shared" si="5"/>
        <v>RA</v>
      </c>
      <c r="D132" s="26" t="e">
        <f t="shared" si="6"/>
        <v>#VALUE!</v>
      </c>
      <c r="E132" s="26" t="e">
        <f t="shared" si="7"/>
        <v>#VALUE!</v>
      </c>
      <c r="F132" s="16"/>
      <c r="G132" s="16"/>
      <c r="H132" s="16"/>
      <c r="I132" s="16"/>
      <c r="J132" s="16"/>
      <c r="K132" s="16"/>
      <c r="L132" s="16"/>
      <c r="M132" s="16"/>
      <c r="N132" s="16"/>
      <c r="O132" s="16"/>
      <c r="P132" s="16"/>
      <c r="Q132" s="16"/>
      <c r="R132" s="16"/>
    </row>
    <row r="133" spans="1:18" ht="15" customHeight="1" x14ac:dyDescent="0.2">
      <c r="A133" s="26">
        <v>635</v>
      </c>
      <c r="B133" s="26">
        <f t="shared" si="4"/>
        <v>635</v>
      </c>
      <c r="C133" s="26" t="str">
        <f t="shared" si="5"/>
        <v>RA</v>
      </c>
      <c r="D133" s="26" t="e">
        <f t="shared" si="6"/>
        <v>#VALUE!</v>
      </c>
      <c r="E133" s="26" t="e">
        <f t="shared" si="7"/>
        <v>#VALUE!</v>
      </c>
      <c r="F133" s="16"/>
      <c r="G133" s="16"/>
      <c r="H133" s="16"/>
      <c r="I133" s="16"/>
      <c r="J133" s="16"/>
      <c r="K133" s="16"/>
      <c r="L133" s="16"/>
      <c r="M133" s="16"/>
      <c r="N133" s="16"/>
      <c r="O133" s="16"/>
      <c r="P133" s="16"/>
      <c r="Q133" s="16"/>
      <c r="R133" s="16"/>
    </row>
    <row r="134" spans="1:18" ht="15" customHeight="1" x14ac:dyDescent="0.2">
      <c r="A134" s="26">
        <v>640</v>
      </c>
      <c r="B134" s="26">
        <f t="shared" ref="B134:B197" si="8">+A134</f>
        <v>640</v>
      </c>
      <c r="C134" s="26" t="str">
        <f t="shared" si="5"/>
        <v>RA</v>
      </c>
      <c r="D134" s="26" t="e">
        <f t="shared" si="6"/>
        <v>#VALUE!</v>
      </c>
      <c r="E134" s="26" t="e">
        <f t="shared" si="7"/>
        <v>#VALUE!</v>
      </c>
      <c r="F134" s="16"/>
      <c r="G134" s="16"/>
      <c r="H134" s="16"/>
      <c r="I134" s="16"/>
      <c r="J134" s="16"/>
      <c r="K134" s="16"/>
      <c r="L134" s="16"/>
      <c r="M134" s="16"/>
      <c r="N134" s="16"/>
      <c r="O134" s="16"/>
      <c r="P134" s="16"/>
      <c r="Q134" s="16"/>
      <c r="R134" s="16"/>
    </row>
    <row r="135" spans="1:18" ht="15" customHeight="1" x14ac:dyDescent="0.2">
      <c r="A135" s="26">
        <v>645</v>
      </c>
      <c r="B135" s="26">
        <f t="shared" si="8"/>
        <v>645</v>
      </c>
      <c r="C135" s="26" t="str">
        <f t="shared" ref="C135:C139" si="9">$B$5</f>
        <v>RA</v>
      </c>
      <c r="D135" s="26" t="e">
        <f t="shared" si="6"/>
        <v>#VALUE!</v>
      </c>
      <c r="E135" s="26" t="e">
        <f t="shared" ref="E135:E198" si="10">D135-C135</f>
        <v>#VALUE!</v>
      </c>
      <c r="F135" s="16"/>
      <c r="G135" s="16"/>
      <c r="H135" s="16"/>
      <c r="I135" s="16"/>
      <c r="J135" s="16"/>
      <c r="K135" s="16"/>
      <c r="L135" s="16"/>
      <c r="M135" s="16"/>
      <c r="N135" s="16"/>
      <c r="O135" s="16"/>
      <c r="P135" s="16"/>
      <c r="Q135" s="16"/>
      <c r="R135" s="16"/>
    </row>
    <row r="136" spans="1:18" ht="15" customHeight="1" x14ac:dyDescent="0.2">
      <c r="A136" s="26">
        <v>650</v>
      </c>
      <c r="B136" s="26">
        <f t="shared" si="8"/>
        <v>650</v>
      </c>
      <c r="C136" s="26" t="str">
        <f t="shared" si="9"/>
        <v>RA</v>
      </c>
      <c r="D136" s="26" t="e">
        <f>C136+A136</f>
        <v>#VALUE!</v>
      </c>
      <c r="E136" s="26" t="e">
        <f t="shared" si="10"/>
        <v>#VALUE!</v>
      </c>
      <c r="F136" s="16"/>
      <c r="G136" s="16"/>
      <c r="H136" s="16"/>
      <c r="I136" s="16"/>
      <c r="J136" s="16"/>
      <c r="K136" s="16"/>
      <c r="L136" s="16"/>
      <c r="M136" s="16"/>
      <c r="N136" s="16"/>
      <c r="O136" s="16"/>
      <c r="P136" s="16"/>
      <c r="Q136" s="16"/>
      <c r="R136" s="16"/>
    </row>
    <row r="137" spans="1:18" ht="15" customHeight="1" x14ac:dyDescent="0.2">
      <c r="A137" s="26">
        <v>655</v>
      </c>
      <c r="B137" s="26">
        <f t="shared" si="8"/>
        <v>655</v>
      </c>
      <c r="C137" s="26" t="str">
        <f t="shared" si="9"/>
        <v>RA</v>
      </c>
      <c r="D137" s="26" t="e">
        <f t="shared" ref="D137:D200" si="11">C137+A137</f>
        <v>#VALUE!</v>
      </c>
      <c r="E137" s="26" t="e">
        <f t="shared" si="10"/>
        <v>#VALUE!</v>
      </c>
      <c r="F137" s="16"/>
      <c r="G137" s="16"/>
      <c r="H137" s="16"/>
      <c r="I137" s="16"/>
      <c r="J137" s="16"/>
      <c r="K137" s="16"/>
      <c r="L137" s="16"/>
      <c r="M137" s="16"/>
      <c r="N137" s="16"/>
      <c r="O137" s="16"/>
      <c r="P137" s="16"/>
      <c r="Q137" s="16"/>
      <c r="R137" s="16"/>
    </row>
    <row r="138" spans="1:18" ht="15" customHeight="1" x14ac:dyDescent="0.2">
      <c r="A138" s="26">
        <v>660</v>
      </c>
      <c r="B138" s="26">
        <f t="shared" si="8"/>
        <v>660</v>
      </c>
      <c r="C138" s="26" t="str">
        <f t="shared" si="9"/>
        <v>RA</v>
      </c>
      <c r="D138" s="26" t="e">
        <f t="shared" si="11"/>
        <v>#VALUE!</v>
      </c>
      <c r="E138" s="26" t="e">
        <f t="shared" si="10"/>
        <v>#VALUE!</v>
      </c>
      <c r="F138" s="16"/>
      <c r="G138" s="16"/>
      <c r="H138" s="16"/>
      <c r="I138" s="16"/>
      <c r="J138" s="16"/>
      <c r="K138" s="16"/>
      <c r="L138" s="16"/>
      <c r="M138" s="16"/>
      <c r="N138" s="16"/>
      <c r="O138" s="16"/>
      <c r="P138" s="16"/>
      <c r="Q138" s="16"/>
      <c r="R138" s="16"/>
    </row>
    <row r="139" spans="1:18" ht="15" customHeight="1" x14ac:dyDescent="0.2">
      <c r="A139" s="26">
        <v>665</v>
      </c>
      <c r="B139" s="26">
        <f t="shared" si="8"/>
        <v>665</v>
      </c>
      <c r="C139" s="26" t="str">
        <f t="shared" si="9"/>
        <v>RA</v>
      </c>
      <c r="D139" s="26" t="e">
        <f t="shared" si="11"/>
        <v>#VALUE!</v>
      </c>
      <c r="E139" s="26" t="e">
        <f t="shared" si="10"/>
        <v>#VALUE!</v>
      </c>
      <c r="F139" s="16"/>
      <c r="G139" s="16"/>
      <c r="H139" s="16"/>
      <c r="I139" s="16"/>
      <c r="J139" s="16"/>
      <c r="K139" s="16"/>
      <c r="L139" s="16"/>
      <c r="M139" s="16"/>
      <c r="N139" s="16"/>
      <c r="O139" s="16"/>
      <c r="P139" s="16"/>
      <c r="Q139" s="16"/>
      <c r="R139" s="16"/>
    </row>
    <row r="140" spans="1:18" ht="15" customHeight="1" x14ac:dyDescent="0.2">
      <c r="A140" s="26">
        <v>670</v>
      </c>
      <c r="B140" s="26">
        <f t="shared" si="8"/>
        <v>670</v>
      </c>
      <c r="C140" s="26">
        <f>1182.3-A140</f>
        <v>512.29999999999995</v>
      </c>
      <c r="D140" s="26">
        <f t="shared" si="11"/>
        <v>1182.3</v>
      </c>
      <c r="E140" s="26">
        <f t="shared" si="10"/>
        <v>670</v>
      </c>
      <c r="F140" s="16"/>
      <c r="G140" s="16"/>
      <c r="H140" s="16"/>
      <c r="I140" s="16"/>
      <c r="J140" s="16"/>
      <c r="K140" s="16"/>
      <c r="L140" s="16"/>
      <c r="M140" s="16"/>
      <c r="N140" s="16"/>
      <c r="O140" s="16"/>
      <c r="P140" s="16"/>
      <c r="Q140" s="16"/>
      <c r="R140" s="16"/>
    </row>
    <row r="141" spans="1:18" ht="15" customHeight="1" x14ac:dyDescent="0.2">
      <c r="A141" s="26">
        <v>675</v>
      </c>
      <c r="B141" s="26">
        <f t="shared" si="8"/>
        <v>675</v>
      </c>
      <c r="C141" s="26">
        <f t="shared" ref="C141:C204" si="12">1182.3-A141</f>
        <v>507.29999999999995</v>
      </c>
      <c r="D141" s="26">
        <f t="shared" si="11"/>
        <v>1182.3</v>
      </c>
      <c r="E141" s="26">
        <f t="shared" si="10"/>
        <v>675</v>
      </c>
      <c r="F141" s="16"/>
      <c r="G141" s="16"/>
      <c r="H141" s="16"/>
      <c r="I141" s="16"/>
      <c r="J141" s="16"/>
      <c r="K141" s="16"/>
      <c r="L141" s="16"/>
      <c r="M141" s="16"/>
      <c r="N141" s="16"/>
      <c r="O141" s="16"/>
      <c r="P141" s="16"/>
      <c r="Q141" s="16"/>
      <c r="R141" s="16"/>
    </row>
    <row r="142" spans="1:18" ht="15" customHeight="1" x14ac:dyDescent="0.2">
      <c r="A142" s="26">
        <v>680</v>
      </c>
      <c r="B142" s="26">
        <f t="shared" si="8"/>
        <v>680</v>
      </c>
      <c r="C142" s="26">
        <f t="shared" si="12"/>
        <v>502.29999999999995</v>
      </c>
      <c r="D142" s="26">
        <f t="shared" si="11"/>
        <v>1182.3</v>
      </c>
      <c r="E142" s="26">
        <f t="shared" si="10"/>
        <v>680</v>
      </c>
      <c r="F142" s="16"/>
      <c r="G142" s="16"/>
      <c r="H142" s="16"/>
      <c r="I142" s="16"/>
      <c r="J142" s="16"/>
      <c r="K142" s="16"/>
      <c r="L142" s="16"/>
      <c r="M142" s="16"/>
      <c r="N142" s="16"/>
      <c r="O142" s="16"/>
      <c r="P142" s="16"/>
      <c r="Q142" s="16"/>
      <c r="R142" s="16"/>
    </row>
    <row r="143" spans="1:18" ht="15" customHeight="1" x14ac:dyDescent="0.2">
      <c r="A143" s="26">
        <v>685</v>
      </c>
      <c r="B143" s="26">
        <f t="shared" si="8"/>
        <v>685</v>
      </c>
      <c r="C143" s="26">
        <f t="shared" si="12"/>
        <v>497.29999999999995</v>
      </c>
      <c r="D143" s="26">
        <f t="shared" si="11"/>
        <v>1182.3</v>
      </c>
      <c r="E143" s="26">
        <f t="shared" si="10"/>
        <v>685</v>
      </c>
      <c r="F143" s="16"/>
      <c r="G143" s="16"/>
      <c r="H143" s="16"/>
      <c r="I143" s="16"/>
      <c r="J143" s="16"/>
      <c r="K143" s="16"/>
      <c r="L143" s="16"/>
      <c r="M143" s="16"/>
      <c r="N143" s="16"/>
      <c r="O143" s="16"/>
      <c r="P143" s="16"/>
      <c r="Q143" s="16"/>
      <c r="R143" s="16"/>
    </row>
    <row r="144" spans="1:18" ht="15" customHeight="1" x14ac:dyDescent="0.2">
      <c r="A144" s="26">
        <v>690</v>
      </c>
      <c r="B144" s="26">
        <f t="shared" si="8"/>
        <v>690</v>
      </c>
      <c r="C144" s="26">
        <f t="shared" si="12"/>
        <v>492.29999999999995</v>
      </c>
      <c r="D144" s="26">
        <f t="shared" si="11"/>
        <v>1182.3</v>
      </c>
      <c r="E144" s="26">
        <f t="shared" si="10"/>
        <v>690</v>
      </c>
      <c r="F144" s="16"/>
      <c r="G144" s="16"/>
      <c r="H144" s="16"/>
      <c r="I144" s="16"/>
      <c r="J144" s="16"/>
      <c r="K144" s="16"/>
      <c r="L144" s="16"/>
      <c r="M144" s="16"/>
      <c r="N144" s="16"/>
      <c r="O144" s="16"/>
      <c r="P144" s="16"/>
      <c r="Q144" s="16"/>
      <c r="R144" s="16"/>
    </row>
    <row r="145" spans="1:18" ht="15" customHeight="1" x14ac:dyDescent="0.2">
      <c r="A145" s="26">
        <v>695</v>
      </c>
      <c r="B145" s="26">
        <f t="shared" si="8"/>
        <v>695</v>
      </c>
      <c r="C145" s="26">
        <f t="shared" si="12"/>
        <v>487.29999999999995</v>
      </c>
      <c r="D145" s="26">
        <f t="shared" si="11"/>
        <v>1182.3</v>
      </c>
      <c r="E145" s="26">
        <f t="shared" si="10"/>
        <v>695</v>
      </c>
      <c r="F145" s="16"/>
      <c r="G145" s="16"/>
      <c r="H145" s="16"/>
      <c r="I145" s="16"/>
      <c r="J145" s="16"/>
      <c r="K145" s="16"/>
      <c r="L145" s="16"/>
      <c r="M145" s="16"/>
      <c r="N145" s="16"/>
      <c r="O145" s="16"/>
      <c r="P145" s="16"/>
      <c r="Q145" s="16"/>
      <c r="R145" s="16"/>
    </row>
    <row r="146" spans="1:18" ht="15" customHeight="1" x14ac:dyDescent="0.2">
      <c r="A146" s="26">
        <v>700</v>
      </c>
      <c r="B146" s="26">
        <f t="shared" si="8"/>
        <v>700</v>
      </c>
      <c r="C146" s="26">
        <f t="shared" si="12"/>
        <v>482.29999999999995</v>
      </c>
      <c r="D146" s="26">
        <f t="shared" si="11"/>
        <v>1182.3</v>
      </c>
      <c r="E146" s="26">
        <f t="shared" si="10"/>
        <v>700</v>
      </c>
      <c r="F146" s="16"/>
      <c r="G146" s="16"/>
      <c r="H146" s="16"/>
      <c r="I146" s="16"/>
      <c r="J146" s="16"/>
      <c r="K146" s="16"/>
      <c r="L146" s="16"/>
      <c r="M146" s="16"/>
      <c r="N146" s="16"/>
      <c r="O146" s="16"/>
      <c r="P146" s="16"/>
      <c r="Q146" s="16"/>
      <c r="R146" s="16"/>
    </row>
    <row r="147" spans="1:18" ht="15" customHeight="1" x14ac:dyDescent="0.2">
      <c r="A147" s="26">
        <v>705</v>
      </c>
      <c r="B147" s="26">
        <f t="shared" si="8"/>
        <v>705</v>
      </c>
      <c r="C147" s="26">
        <f t="shared" si="12"/>
        <v>477.29999999999995</v>
      </c>
      <c r="D147" s="26">
        <f t="shared" si="11"/>
        <v>1182.3</v>
      </c>
      <c r="E147" s="26">
        <f t="shared" si="10"/>
        <v>705</v>
      </c>
      <c r="F147" s="16"/>
      <c r="G147" s="16"/>
      <c r="H147" s="16"/>
      <c r="I147" s="16"/>
      <c r="J147" s="16"/>
      <c r="K147" s="16"/>
      <c r="L147" s="16"/>
      <c r="M147" s="16"/>
      <c r="N147" s="16"/>
      <c r="O147" s="16"/>
      <c r="P147" s="16"/>
      <c r="Q147" s="16"/>
      <c r="R147" s="16"/>
    </row>
    <row r="148" spans="1:18" ht="15" customHeight="1" x14ac:dyDescent="0.2">
      <c r="A148" s="26">
        <v>710</v>
      </c>
      <c r="B148" s="26">
        <f t="shared" si="8"/>
        <v>710</v>
      </c>
      <c r="C148" s="26">
        <f t="shared" si="12"/>
        <v>472.29999999999995</v>
      </c>
      <c r="D148" s="26">
        <f t="shared" si="11"/>
        <v>1182.3</v>
      </c>
      <c r="E148" s="26">
        <f t="shared" si="10"/>
        <v>710</v>
      </c>
      <c r="F148" s="16"/>
      <c r="G148" s="16"/>
      <c r="H148" s="16"/>
      <c r="I148" s="16"/>
      <c r="J148" s="16"/>
      <c r="K148" s="16"/>
      <c r="L148" s="16"/>
      <c r="M148" s="16"/>
      <c r="N148" s="16"/>
      <c r="O148" s="16"/>
      <c r="P148" s="16"/>
      <c r="Q148" s="16"/>
      <c r="R148" s="16"/>
    </row>
    <row r="149" spans="1:18" ht="15" customHeight="1" x14ac:dyDescent="0.2">
      <c r="A149" s="26">
        <v>715</v>
      </c>
      <c r="B149" s="26">
        <f t="shared" si="8"/>
        <v>715</v>
      </c>
      <c r="C149" s="26">
        <f t="shared" si="12"/>
        <v>467.29999999999995</v>
      </c>
      <c r="D149" s="26">
        <f t="shared" si="11"/>
        <v>1182.3</v>
      </c>
      <c r="E149" s="26">
        <f t="shared" si="10"/>
        <v>715</v>
      </c>
      <c r="F149" s="16"/>
      <c r="G149" s="16"/>
      <c r="H149" s="16"/>
      <c r="I149" s="16"/>
      <c r="J149" s="16"/>
      <c r="K149" s="16"/>
      <c r="L149" s="16"/>
      <c r="M149" s="16"/>
      <c r="N149" s="16"/>
      <c r="O149" s="16"/>
      <c r="P149" s="16"/>
      <c r="Q149" s="16"/>
      <c r="R149" s="16"/>
    </row>
    <row r="150" spans="1:18" ht="15" customHeight="1" x14ac:dyDescent="0.2">
      <c r="A150" s="26">
        <v>720</v>
      </c>
      <c r="B150" s="26">
        <f t="shared" si="8"/>
        <v>720</v>
      </c>
      <c r="C150" s="26">
        <f t="shared" si="12"/>
        <v>462.29999999999995</v>
      </c>
      <c r="D150" s="26">
        <f t="shared" si="11"/>
        <v>1182.3</v>
      </c>
      <c r="E150" s="26">
        <f t="shared" si="10"/>
        <v>720</v>
      </c>
      <c r="F150" s="16"/>
      <c r="G150" s="16"/>
      <c r="H150" s="16"/>
      <c r="I150" s="16"/>
      <c r="J150" s="16"/>
      <c r="K150" s="16"/>
      <c r="L150" s="16"/>
      <c r="M150" s="16"/>
      <c r="N150" s="16"/>
      <c r="O150" s="16"/>
      <c r="P150" s="16"/>
      <c r="Q150" s="16"/>
      <c r="R150" s="16"/>
    </row>
    <row r="151" spans="1:18" ht="15" customHeight="1" x14ac:dyDescent="0.2">
      <c r="A151" s="26">
        <v>725</v>
      </c>
      <c r="B151" s="26">
        <f t="shared" si="8"/>
        <v>725</v>
      </c>
      <c r="C151" s="26">
        <f t="shared" si="12"/>
        <v>457.29999999999995</v>
      </c>
      <c r="D151" s="26">
        <f t="shared" si="11"/>
        <v>1182.3</v>
      </c>
      <c r="E151" s="26">
        <f t="shared" si="10"/>
        <v>725</v>
      </c>
      <c r="F151" s="16"/>
      <c r="G151" s="16"/>
      <c r="H151" s="16"/>
      <c r="I151" s="16"/>
      <c r="J151" s="16"/>
      <c r="K151" s="16"/>
      <c r="L151" s="16"/>
      <c r="M151" s="16"/>
      <c r="N151" s="16"/>
      <c r="O151" s="16"/>
      <c r="P151" s="16"/>
      <c r="Q151" s="16"/>
      <c r="R151" s="16"/>
    </row>
    <row r="152" spans="1:18" ht="15" customHeight="1" x14ac:dyDescent="0.2">
      <c r="A152" s="26">
        <v>730</v>
      </c>
      <c r="B152" s="26">
        <f t="shared" si="8"/>
        <v>730</v>
      </c>
      <c r="C152" s="26">
        <f t="shared" si="12"/>
        <v>452.29999999999995</v>
      </c>
      <c r="D152" s="26">
        <f t="shared" si="11"/>
        <v>1182.3</v>
      </c>
      <c r="E152" s="26">
        <f t="shared" si="10"/>
        <v>730</v>
      </c>
      <c r="F152" s="16"/>
      <c r="G152" s="16"/>
      <c r="H152" s="16"/>
      <c r="I152" s="16"/>
      <c r="J152" s="16"/>
      <c r="K152" s="16"/>
      <c r="L152" s="16"/>
      <c r="M152" s="16"/>
      <c r="N152" s="16"/>
      <c r="O152" s="16"/>
      <c r="P152" s="16"/>
      <c r="Q152" s="16"/>
      <c r="R152" s="16"/>
    </row>
    <row r="153" spans="1:18" ht="15" customHeight="1" x14ac:dyDescent="0.2">
      <c r="A153" s="26">
        <v>735</v>
      </c>
      <c r="B153" s="26">
        <f t="shared" si="8"/>
        <v>735</v>
      </c>
      <c r="C153" s="26">
        <f t="shared" si="12"/>
        <v>447.29999999999995</v>
      </c>
      <c r="D153" s="26">
        <f t="shared" si="11"/>
        <v>1182.3</v>
      </c>
      <c r="E153" s="26">
        <f t="shared" si="10"/>
        <v>735</v>
      </c>
      <c r="F153" s="16"/>
      <c r="G153" s="16"/>
      <c r="H153" s="16"/>
      <c r="I153" s="16"/>
      <c r="J153" s="16"/>
      <c r="K153" s="16"/>
      <c r="L153" s="16"/>
      <c r="M153" s="16"/>
      <c r="N153" s="16"/>
      <c r="O153" s="16"/>
      <c r="P153" s="16"/>
      <c r="Q153" s="16"/>
      <c r="R153" s="16"/>
    </row>
    <row r="154" spans="1:18" ht="15" customHeight="1" x14ac:dyDescent="0.2">
      <c r="A154" s="26">
        <v>740</v>
      </c>
      <c r="B154" s="26">
        <f t="shared" si="8"/>
        <v>740</v>
      </c>
      <c r="C154" s="26">
        <f t="shared" si="12"/>
        <v>442.29999999999995</v>
      </c>
      <c r="D154" s="26">
        <f t="shared" si="11"/>
        <v>1182.3</v>
      </c>
      <c r="E154" s="26">
        <f t="shared" si="10"/>
        <v>740</v>
      </c>
      <c r="F154" s="16"/>
      <c r="G154" s="16"/>
      <c r="H154" s="16"/>
      <c r="I154" s="16"/>
      <c r="J154" s="16"/>
      <c r="K154" s="16"/>
      <c r="L154" s="16"/>
      <c r="M154" s="16"/>
      <c r="N154" s="16"/>
      <c r="O154" s="16"/>
      <c r="P154" s="16"/>
      <c r="Q154" s="16"/>
      <c r="R154" s="16"/>
    </row>
    <row r="155" spans="1:18" ht="15" customHeight="1" x14ac:dyDescent="0.2">
      <c r="A155" s="26">
        <v>745</v>
      </c>
      <c r="B155" s="26">
        <f t="shared" si="8"/>
        <v>745</v>
      </c>
      <c r="C155" s="26">
        <f t="shared" si="12"/>
        <v>437.29999999999995</v>
      </c>
      <c r="D155" s="26">
        <f t="shared" si="11"/>
        <v>1182.3</v>
      </c>
      <c r="E155" s="26">
        <f t="shared" si="10"/>
        <v>745</v>
      </c>
      <c r="F155" s="16"/>
      <c r="G155" s="16"/>
      <c r="H155" s="16"/>
      <c r="I155" s="16"/>
      <c r="J155" s="16"/>
      <c r="K155" s="16"/>
      <c r="L155" s="16"/>
      <c r="M155" s="16"/>
      <c r="N155" s="16"/>
      <c r="O155" s="16"/>
      <c r="P155" s="16"/>
      <c r="Q155" s="16"/>
      <c r="R155" s="16"/>
    </row>
    <row r="156" spans="1:18" ht="15" customHeight="1" x14ac:dyDescent="0.2">
      <c r="A156" s="26">
        <v>750</v>
      </c>
      <c r="B156" s="26">
        <f t="shared" si="8"/>
        <v>750</v>
      </c>
      <c r="C156" s="26">
        <f t="shared" si="12"/>
        <v>432.29999999999995</v>
      </c>
      <c r="D156" s="26">
        <f t="shared" si="11"/>
        <v>1182.3</v>
      </c>
      <c r="E156" s="26">
        <f t="shared" si="10"/>
        <v>750</v>
      </c>
      <c r="F156" s="16"/>
      <c r="G156" s="16"/>
      <c r="H156" s="16"/>
      <c r="I156" s="16"/>
      <c r="J156" s="16"/>
      <c r="K156" s="16"/>
      <c r="L156" s="16"/>
      <c r="M156" s="16"/>
      <c r="N156" s="16"/>
      <c r="O156" s="16"/>
      <c r="P156" s="16"/>
      <c r="Q156" s="16"/>
      <c r="R156" s="16"/>
    </row>
    <row r="157" spans="1:18" ht="15" customHeight="1" x14ac:dyDescent="0.2">
      <c r="A157" s="26">
        <v>755</v>
      </c>
      <c r="B157" s="26">
        <f t="shared" si="8"/>
        <v>755</v>
      </c>
      <c r="C157" s="26">
        <f t="shared" si="12"/>
        <v>427.29999999999995</v>
      </c>
      <c r="D157" s="26">
        <f t="shared" si="11"/>
        <v>1182.3</v>
      </c>
      <c r="E157" s="26">
        <f t="shared" si="10"/>
        <v>755</v>
      </c>
      <c r="F157" s="16"/>
      <c r="G157" s="16"/>
      <c r="H157" s="16"/>
      <c r="I157" s="16"/>
      <c r="J157" s="16"/>
      <c r="K157" s="16"/>
      <c r="L157" s="16"/>
      <c r="M157" s="16"/>
      <c r="N157" s="16"/>
      <c r="O157" s="16"/>
      <c r="P157" s="16"/>
      <c r="Q157" s="16"/>
      <c r="R157" s="16"/>
    </row>
    <row r="158" spans="1:18" ht="15" customHeight="1" x14ac:dyDescent="0.2">
      <c r="A158" s="26">
        <v>760</v>
      </c>
      <c r="B158" s="26">
        <f t="shared" si="8"/>
        <v>760</v>
      </c>
      <c r="C158" s="26">
        <f t="shared" si="12"/>
        <v>422.29999999999995</v>
      </c>
      <c r="D158" s="26">
        <f t="shared" si="11"/>
        <v>1182.3</v>
      </c>
      <c r="E158" s="26">
        <f t="shared" si="10"/>
        <v>760</v>
      </c>
      <c r="F158" s="16"/>
      <c r="G158" s="16"/>
      <c r="H158" s="16"/>
      <c r="I158" s="16"/>
      <c r="J158" s="16"/>
      <c r="K158" s="16"/>
      <c r="L158" s="16"/>
      <c r="M158" s="16"/>
      <c r="N158" s="16"/>
      <c r="O158" s="16"/>
      <c r="P158" s="16"/>
      <c r="Q158" s="16"/>
      <c r="R158" s="16"/>
    </row>
    <row r="159" spans="1:18" ht="15" customHeight="1" x14ac:dyDescent="0.2">
      <c r="A159" s="26">
        <v>765</v>
      </c>
      <c r="B159" s="26">
        <f t="shared" si="8"/>
        <v>765</v>
      </c>
      <c r="C159" s="26">
        <f t="shared" si="12"/>
        <v>417.29999999999995</v>
      </c>
      <c r="D159" s="26">
        <f t="shared" si="11"/>
        <v>1182.3</v>
      </c>
      <c r="E159" s="26">
        <f t="shared" si="10"/>
        <v>765</v>
      </c>
      <c r="F159" s="16"/>
      <c r="G159" s="16"/>
      <c r="H159" s="16"/>
      <c r="I159" s="16"/>
      <c r="J159" s="16"/>
      <c r="K159" s="16"/>
      <c r="L159" s="16"/>
      <c r="M159" s="16"/>
      <c r="N159" s="16"/>
      <c r="O159" s="16"/>
      <c r="P159" s="16"/>
      <c r="Q159" s="16"/>
      <c r="R159" s="16"/>
    </row>
    <row r="160" spans="1:18" ht="15" customHeight="1" x14ac:dyDescent="0.2">
      <c r="A160" s="26">
        <v>770</v>
      </c>
      <c r="B160" s="26">
        <f t="shared" si="8"/>
        <v>770</v>
      </c>
      <c r="C160" s="26">
        <f t="shared" si="12"/>
        <v>412.29999999999995</v>
      </c>
      <c r="D160" s="26">
        <f t="shared" si="11"/>
        <v>1182.3</v>
      </c>
      <c r="E160" s="26">
        <f t="shared" si="10"/>
        <v>770</v>
      </c>
      <c r="F160" s="16"/>
      <c r="G160" s="16"/>
      <c r="H160" s="16"/>
      <c r="I160" s="16"/>
      <c r="J160" s="16"/>
      <c r="K160" s="16"/>
      <c r="L160" s="16"/>
      <c r="M160" s="16"/>
      <c r="N160" s="16"/>
      <c r="O160" s="16"/>
      <c r="P160" s="16"/>
      <c r="Q160" s="16"/>
      <c r="R160" s="16"/>
    </row>
    <row r="161" spans="1:18" ht="15" customHeight="1" x14ac:dyDescent="0.2">
      <c r="A161" s="26">
        <v>775</v>
      </c>
      <c r="B161" s="26">
        <f t="shared" si="8"/>
        <v>775</v>
      </c>
      <c r="C161" s="26">
        <f t="shared" si="12"/>
        <v>407.29999999999995</v>
      </c>
      <c r="D161" s="26">
        <f t="shared" si="11"/>
        <v>1182.3</v>
      </c>
      <c r="E161" s="26">
        <f t="shared" si="10"/>
        <v>775</v>
      </c>
      <c r="F161" s="16"/>
      <c r="G161" s="16"/>
      <c r="H161" s="16"/>
      <c r="I161" s="16"/>
      <c r="J161" s="16"/>
      <c r="K161" s="16"/>
      <c r="L161" s="16"/>
      <c r="M161" s="16"/>
      <c r="N161" s="16"/>
      <c r="O161" s="16"/>
      <c r="P161" s="16"/>
      <c r="Q161" s="16"/>
      <c r="R161" s="16"/>
    </row>
    <row r="162" spans="1:18" ht="15" customHeight="1" x14ac:dyDescent="0.2">
      <c r="A162" s="26">
        <v>780</v>
      </c>
      <c r="B162" s="26">
        <f t="shared" si="8"/>
        <v>780</v>
      </c>
      <c r="C162" s="26">
        <f t="shared" si="12"/>
        <v>402.29999999999995</v>
      </c>
      <c r="D162" s="26">
        <f t="shared" si="11"/>
        <v>1182.3</v>
      </c>
      <c r="E162" s="26">
        <f t="shared" si="10"/>
        <v>780</v>
      </c>
      <c r="F162" s="16"/>
      <c r="G162" s="16"/>
      <c r="H162" s="16"/>
      <c r="I162" s="16"/>
      <c r="J162" s="16"/>
      <c r="K162" s="16"/>
      <c r="L162" s="16"/>
      <c r="M162" s="16"/>
      <c r="N162" s="16"/>
      <c r="O162" s="16"/>
      <c r="P162" s="16"/>
      <c r="Q162" s="16"/>
      <c r="R162" s="16"/>
    </row>
    <row r="163" spans="1:18" ht="15" customHeight="1" x14ac:dyDescent="0.2">
      <c r="A163" s="26">
        <v>785</v>
      </c>
      <c r="B163" s="26">
        <f t="shared" si="8"/>
        <v>785</v>
      </c>
      <c r="C163" s="26">
        <f t="shared" si="12"/>
        <v>397.29999999999995</v>
      </c>
      <c r="D163" s="26">
        <f t="shared" si="11"/>
        <v>1182.3</v>
      </c>
      <c r="E163" s="26">
        <f t="shared" si="10"/>
        <v>785</v>
      </c>
      <c r="F163" s="16"/>
      <c r="G163" s="16"/>
      <c r="H163" s="16"/>
      <c r="I163" s="16"/>
      <c r="J163" s="16"/>
      <c r="K163" s="16"/>
      <c r="L163" s="16"/>
      <c r="M163" s="16"/>
      <c r="N163" s="16"/>
      <c r="O163" s="16"/>
      <c r="P163" s="16"/>
      <c r="Q163" s="16"/>
      <c r="R163" s="16"/>
    </row>
    <row r="164" spans="1:18" ht="15" customHeight="1" x14ac:dyDescent="0.2">
      <c r="A164" s="26">
        <v>790</v>
      </c>
      <c r="B164" s="26">
        <f t="shared" si="8"/>
        <v>790</v>
      </c>
      <c r="C164" s="26">
        <f t="shared" si="12"/>
        <v>392.29999999999995</v>
      </c>
      <c r="D164" s="26">
        <f t="shared" si="11"/>
        <v>1182.3</v>
      </c>
      <c r="E164" s="26">
        <f t="shared" si="10"/>
        <v>790</v>
      </c>
      <c r="F164" s="16"/>
      <c r="G164" s="16"/>
      <c r="H164" s="16"/>
      <c r="I164" s="16"/>
      <c r="J164" s="16"/>
      <c r="K164" s="16"/>
      <c r="L164" s="16"/>
      <c r="M164" s="16"/>
      <c r="N164" s="16"/>
      <c r="O164" s="16"/>
      <c r="P164" s="16"/>
      <c r="Q164" s="16"/>
      <c r="R164" s="16"/>
    </row>
    <row r="165" spans="1:18" ht="15" customHeight="1" x14ac:dyDescent="0.2">
      <c r="A165" s="26">
        <v>795</v>
      </c>
      <c r="B165" s="26">
        <f t="shared" si="8"/>
        <v>795</v>
      </c>
      <c r="C165" s="26">
        <f t="shared" si="12"/>
        <v>387.29999999999995</v>
      </c>
      <c r="D165" s="26">
        <f t="shared" si="11"/>
        <v>1182.3</v>
      </c>
      <c r="E165" s="26">
        <f t="shared" si="10"/>
        <v>795</v>
      </c>
      <c r="F165" s="16"/>
      <c r="G165" s="16"/>
      <c r="H165" s="16"/>
      <c r="I165" s="16"/>
      <c r="J165" s="16"/>
      <c r="K165" s="16"/>
      <c r="L165" s="16"/>
      <c r="M165" s="16"/>
      <c r="N165" s="16"/>
      <c r="O165" s="16"/>
      <c r="P165" s="16"/>
      <c r="Q165" s="16"/>
      <c r="R165" s="16"/>
    </row>
    <row r="166" spans="1:18" ht="15" customHeight="1" x14ac:dyDescent="0.2">
      <c r="A166" s="26">
        <v>800</v>
      </c>
      <c r="B166" s="26">
        <f t="shared" si="8"/>
        <v>800</v>
      </c>
      <c r="C166" s="26">
        <f t="shared" si="12"/>
        <v>382.29999999999995</v>
      </c>
      <c r="D166" s="26">
        <f t="shared" si="11"/>
        <v>1182.3</v>
      </c>
      <c r="E166" s="26">
        <f t="shared" si="10"/>
        <v>800</v>
      </c>
      <c r="F166" s="16"/>
      <c r="G166" s="16"/>
      <c r="H166" s="16"/>
      <c r="I166" s="16"/>
      <c r="J166" s="16"/>
      <c r="K166" s="16"/>
      <c r="L166" s="16"/>
      <c r="M166" s="16"/>
      <c r="N166" s="16"/>
      <c r="O166" s="16"/>
      <c r="P166" s="16"/>
      <c r="Q166" s="16"/>
      <c r="R166" s="16"/>
    </row>
    <row r="167" spans="1:18" ht="15" customHeight="1" x14ac:dyDescent="0.2">
      <c r="A167" s="26">
        <v>805</v>
      </c>
      <c r="B167" s="26">
        <f t="shared" si="8"/>
        <v>805</v>
      </c>
      <c r="C167" s="26">
        <f t="shared" si="12"/>
        <v>377.29999999999995</v>
      </c>
      <c r="D167" s="26">
        <f t="shared" si="11"/>
        <v>1182.3</v>
      </c>
      <c r="E167" s="26">
        <f t="shared" si="10"/>
        <v>805</v>
      </c>
      <c r="F167" s="16"/>
      <c r="G167" s="16"/>
      <c r="H167" s="16"/>
      <c r="I167" s="16"/>
      <c r="J167" s="16"/>
      <c r="K167" s="16"/>
      <c r="L167" s="16"/>
      <c r="M167" s="16"/>
      <c r="N167" s="16"/>
      <c r="O167" s="16"/>
      <c r="P167" s="16"/>
      <c r="Q167" s="16"/>
      <c r="R167" s="16"/>
    </row>
    <row r="168" spans="1:18" ht="15" customHeight="1" x14ac:dyDescent="0.2">
      <c r="A168" s="26">
        <v>810</v>
      </c>
      <c r="B168" s="26">
        <f t="shared" si="8"/>
        <v>810</v>
      </c>
      <c r="C168" s="26">
        <f t="shared" si="12"/>
        <v>372.29999999999995</v>
      </c>
      <c r="D168" s="26">
        <f t="shared" si="11"/>
        <v>1182.3</v>
      </c>
      <c r="E168" s="26">
        <f t="shared" si="10"/>
        <v>810</v>
      </c>
      <c r="F168" s="16"/>
      <c r="G168" s="16"/>
      <c r="H168" s="16"/>
      <c r="I168" s="16"/>
      <c r="J168" s="16"/>
      <c r="K168" s="16"/>
      <c r="L168" s="16"/>
      <c r="M168" s="16"/>
      <c r="N168" s="16"/>
      <c r="O168" s="16"/>
      <c r="P168" s="16"/>
      <c r="Q168" s="16"/>
      <c r="R168" s="16"/>
    </row>
    <row r="169" spans="1:18" ht="15" customHeight="1" x14ac:dyDescent="0.2">
      <c r="A169" s="26">
        <v>815</v>
      </c>
      <c r="B169" s="26">
        <f t="shared" si="8"/>
        <v>815</v>
      </c>
      <c r="C169" s="26">
        <f t="shared" si="12"/>
        <v>367.29999999999995</v>
      </c>
      <c r="D169" s="26">
        <f t="shared" si="11"/>
        <v>1182.3</v>
      </c>
      <c r="E169" s="26">
        <f t="shared" si="10"/>
        <v>815</v>
      </c>
      <c r="F169" s="16"/>
      <c r="G169" s="16"/>
      <c r="H169" s="16"/>
      <c r="I169" s="16"/>
      <c r="J169" s="16"/>
      <c r="K169" s="16"/>
      <c r="L169" s="16"/>
      <c r="M169" s="16"/>
      <c r="N169" s="16"/>
      <c r="O169" s="16"/>
      <c r="P169" s="16"/>
      <c r="Q169" s="16"/>
      <c r="R169" s="16"/>
    </row>
    <row r="170" spans="1:18" ht="15" customHeight="1" x14ac:dyDescent="0.2">
      <c r="A170" s="26">
        <v>820</v>
      </c>
      <c r="B170" s="26">
        <f t="shared" si="8"/>
        <v>820</v>
      </c>
      <c r="C170" s="26">
        <f t="shared" si="12"/>
        <v>362.29999999999995</v>
      </c>
      <c r="D170" s="26">
        <f t="shared" si="11"/>
        <v>1182.3</v>
      </c>
      <c r="E170" s="26">
        <f t="shared" si="10"/>
        <v>820</v>
      </c>
      <c r="F170" s="16"/>
      <c r="G170" s="16"/>
      <c r="H170" s="16"/>
      <c r="I170" s="16"/>
      <c r="J170" s="16"/>
      <c r="K170" s="16"/>
      <c r="L170" s="16"/>
      <c r="M170" s="16"/>
      <c r="N170" s="16"/>
      <c r="O170" s="16"/>
      <c r="P170" s="16"/>
      <c r="Q170" s="16"/>
      <c r="R170" s="16"/>
    </row>
    <row r="171" spans="1:18" ht="15" customHeight="1" x14ac:dyDescent="0.2">
      <c r="A171" s="26">
        <v>825</v>
      </c>
      <c r="B171" s="26">
        <f t="shared" si="8"/>
        <v>825</v>
      </c>
      <c r="C171" s="26">
        <f t="shared" si="12"/>
        <v>357.29999999999995</v>
      </c>
      <c r="D171" s="26">
        <f t="shared" si="11"/>
        <v>1182.3</v>
      </c>
      <c r="E171" s="26">
        <f t="shared" si="10"/>
        <v>825</v>
      </c>
      <c r="F171" s="16"/>
      <c r="G171" s="16"/>
      <c r="H171" s="16"/>
      <c r="I171" s="16"/>
      <c r="J171" s="16"/>
      <c r="K171" s="16"/>
      <c r="L171" s="16"/>
      <c r="M171" s="16"/>
      <c r="N171" s="16"/>
      <c r="O171" s="16"/>
      <c r="P171" s="16"/>
      <c r="Q171" s="16"/>
      <c r="R171" s="16"/>
    </row>
    <row r="172" spans="1:18" ht="15" customHeight="1" x14ac:dyDescent="0.2">
      <c r="A172" s="26">
        <v>830</v>
      </c>
      <c r="B172" s="26">
        <f t="shared" si="8"/>
        <v>830</v>
      </c>
      <c r="C172" s="26">
        <f t="shared" si="12"/>
        <v>352.29999999999995</v>
      </c>
      <c r="D172" s="26">
        <f t="shared" si="11"/>
        <v>1182.3</v>
      </c>
      <c r="E172" s="26">
        <f t="shared" si="10"/>
        <v>830</v>
      </c>
      <c r="F172" s="16"/>
      <c r="G172" s="16"/>
      <c r="H172" s="16"/>
      <c r="I172" s="16"/>
      <c r="J172" s="16"/>
      <c r="K172" s="16"/>
      <c r="L172" s="16"/>
      <c r="M172" s="16"/>
      <c r="N172" s="16"/>
      <c r="O172" s="16"/>
      <c r="P172" s="16"/>
      <c r="Q172" s="16"/>
      <c r="R172" s="16"/>
    </row>
    <row r="173" spans="1:18" ht="15" customHeight="1" x14ac:dyDescent="0.2">
      <c r="A173" s="26">
        <v>835</v>
      </c>
      <c r="B173" s="26">
        <f t="shared" si="8"/>
        <v>835</v>
      </c>
      <c r="C173" s="26">
        <f t="shared" si="12"/>
        <v>347.29999999999995</v>
      </c>
      <c r="D173" s="26">
        <f t="shared" si="11"/>
        <v>1182.3</v>
      </c>
      <c r="E173" s="26">
        <f t="shared" si="10"/>
        <v>835</v>
      </c>
      <c r="F173" s="16"/>
      <c r="G173" s="16"/>
      <c r="H173" s="16"/>
      <c r="I173" s="16"/>
      <c r="J173" s="16"/>
      <c r="K173" s="16"/>
      <c r="L173" s="16"/>
      <c r="M173" s="16"/>
      <c r="N173" s="16"/>
      <c r="O173" s="16"/>
      <c r="P173" s="16"/>
      <c r="Q173" s="16"/>
      <c r="R173" s="16"/>
    </row>
    <row r="174" spans="1:18" ht="15" customHeight="1" x14ac:dyDescent="0.2">
      <c r="A174" s="26">
        <v>840</v>
      </c>
      <c r="B174" s="26">
        <f t="shared" si="8"/>
        <v>840</v>
      </c>
      <c r="C174" s="26">
        <f t="shared" si="12"/>
        <v>342.29999999999995</v>
      </c>
      <c r="D174" s="26">
        <f t="shared" si="11"/>
        <v>1182.3</v>
      </c>
      <c r="E174" s="26">
        <f t="shared" si="10"/>
        <v>840</v>
      </c>
      <c r="F174" s="16"/>
      <c r="G174" s="16"/>
      <c r="H174" s="16"/>
      <c r="I174" s="16"/>
      <c r="J174" s="16"/>
      <c r="K174" s="16"/>
      <c r="L174" s="16"/>
      <c r="M174" s="16"/>
      <c r="N174" s="16"/>
      <c r="O174" s="16"/>
      <c r="P174" s="16"/>
      <c r="Q174" s="16"/>
      <c r="R174" s="16"/>
    </row>
    <row r="175" spans="1:18" ht="15" customHeight="1" x14ac:dyDescent="0.2">
      <c r="A175" s="26">
        <v>845</v>
      </c>
      <c r="B175" s="26">
        <f t="shared" si="8"/>
        <v>845</v>
      </c>
      <c r="C175" s="26">
        <f t="shared" si="12"/>
        <v>337.29999999999995</v>
      </c>
      <c r="D175" s="26">
        <f t="shared" si="11"/>
        <v>1182.3</v>
      </c>
      <c r="E175" s="26">
        <f t="shared" si="10"/>
        <v>845</v>
      </c>
      <c r="F175" s="16"/>
      <c r="G175" s="16"/>
      <c r="H175" s="16"/>
      <c r="I175" s="16"/>
      <c r="J175" s="16"/>
      <c r="K175" s="16"/>
      <c r="L175" s="16"/>
      <c r="M175" s="16"/>
      <c r="N175" s="16"/>
      <c r="O175" s="16"/>
      <c r="P175" s="16"/>
      <c r="Q175" s="16"/>
      <c r="R175" s="16"/>
    </row>
    <row r="176" spans="1:18" ht="15" customHeight="1" x14ac:dyDescent="0.2">
      <c r="A176" s="26">
        <v>850</v>
      </c>
      <c r="B176" s="26">
        <f t="shared" si="8"/>
        <v>850</v>
      </c>
      <c r="C176" s="26">
        <f t="shared" si="12"/>
        <v>332.29999999999995</v>
      </c>
      <c r="D176" s="26">
        <f t="shared" si="11"/>
        <v>1182.3</v>
      </c>
      <c r="E176" s="26">
        <f t="shared" si="10"/>
        <v>850</v>
      </c>
      <c r="F176" s="16"/>
      <c r="G176" s="16"/>
      <c r="H176" s="16"/>
      <c r="I176" s="16"/>
      <c r="J176" s="16"/>
      <c r="K176" s="16"/>
      <c r="L176" s="16"/>
      <c r="M176" s="16"/>
      <c r="N176" s="16"/>
      <c r="O176" s="16"/>
      <c r="P176" s="16"/>
      <c r="Q176" s="16"/>
      <c r="R176" s="16"/>
    </row>
    <row r="177" spans="1:18" ht="15" customHeight="1" x14ac:dyDescent="0.2">
      <c r="A177" s="26">
        <v>855</v>
      </c>
      <c r="B177" s="26">
        <f t="shared" si="8"/>
        <v>855</v>
      </c>
      <c r="C177" s="26">
        <f t="shared" si="12"/>
        <v>327.29999999999995</v>
      </c>
      <c r="D177" s="26">
        <f t="shared" si="11"/>
        <v>1182.3</v>
      </c>
      <c r="E177" s="26">
        <f t="shared" si="10"/>
        <v>855</v>
      </c>
      <c r="F177" s="16"/>
      <c r="G177" s="16"/>
      <c r="H177" s="16"/>
      <c r="I177" s="16"/>
      <c r="J177" s="16"/>
      <c r="K177" s="16"/>
      <c r="L177" s="16"/>
      <c r="M177" s="16"/>
      <c r="N177" s="16"/>
      <c r="O177" s="16"/>
      <c r="P177" s="16"/>
      <c r="Q177" s="16"/>
      <c r="R177" s="16"/>
    </row>
    <row r="178" spans="1:18" ht="15" customHeight="1" x14ac:dyDescent="0.2">
      <c r="A178" s="26">
        <v>860</v>
      </c>
      <c r="B178" s="26">
        <f t="shared" si="8"/>
        <v>860</v>
      </c>
      <c r="C178" s="26">
        <f t="shared" si="12"/>
        <v>322.29999999999995</v>
      </c>
      <c r="D178" s="26">
        <f t="shared" si="11"/>
        <v>1182.3</v>
      </c>
      <c r="E178" s="26">
        <f t="shared" si="10"/>
        <v>860</v>
      </c>
      <c r="F178" s="16"/>
      <c r="G178" s="16"/>
      <c r="H178" s="16"/>
      <c r="I178" s="16"/>
      <c r="J178" s="16"/>
      <c r="K178" s="16"/>
      <c r="L178" s="16"/>
      <c r="M178" s="16"/>
      <c r="N178" s="16"/>
      <c r="O178" s="16"/>
      <c r="P178" s="16"/>
      <c r="Q178" s="16"/>
      <c r="R178" s="16"/>
    </row>
    <row r="179" spans="1:18" ht="15" customHeight="1" x14ac:dyDescent="0.2">
      <c r="A179" s="26">
        <v>865</v>
      </c>
      <c r="B179" s="26">
        <f t="shared" si="8"/>
        <v>865</v>
      </c>
      <c r="C179" s="26">
        <f t="shared" si="12"/>
        <v>317.29999999999995</v>
      </c>
      <c r="D179" s="26">
        <f t="shared" si="11"/>
        <v>1182.3</v>
      </c>
      <c r="E179" s="26">
        <f t="shared" si="10"/>
        <v>865</v>
      </c>
      <c r="F179" s="16"/>
      <c r="G179" s="16"/>
      <c r="H179" s="16"/>
      <c r="I179" s="16"/>
      <c r="J179" s="16"/>
      <c r="K179" s="16"/>
      <c r="L179" s="16"/>
      <c r="M179" s="16"/>
      <c r="N179" s="16"/>
      <c r="O179" s="16"/>
      <c r="P179" s="16"/>
      <c r="Q179" s="16"/>
      <c r="R179" s="16"/>
    </row>
    <row r="180" spans="1:18" ht="15" customHeight="1" x14ac:dyDescent="0.2">
      <c r="A180" s="26">
        <v>870</v>
      </c>
      <c r="B180" s="26">
        <f t="shared" si="8"/>
        <v>870</v>
      </c>
      <c r="C180" s="26">
        <f t="shared" si="12"/>
        <v>312.29999999999995</v>
      </c>
      <c r="D180" s="26">
        <f t="shared" si="11"/>
        <v>1182.3</v>
      </c>
      <c r="E180" s="26">
        <f t="shared" si="10"/>
        <v>870</v>
      </c>
      <c r="F180" s="16"/>
      <c r="G180" s="16"/>
      <c r="H180" s="16"/>
      <c r="I180" s="16"/>
      <c r="J180" s="16"/>
      <c r="K180" s="16"/>
      <c r="L180" s="16"/>
      <c r="M180" s="16"/>
      <c r="N180" s="16"/>
      <c r="O180" s="16"/>
      <c r="P180" s="16"/>
      <c r="Q180" s="16"/>
      <c r="R180" s="16"/>
    </row>
    <row r="181" spans="1:18" ht="15" customHeight="1" x14ac:dyDescent="0.2">
      <c r="A181" s="26">
        <v>875</v>
      </c>
      <c r="B181" s="26">
        <f t="shared" si="8"/>
        <v>875</v>
      </c>
      <c r="C181" s="26">
        <f t="shared" si="12"/>
        <v>307.29999999999995</v>
      </c>
      <c r="D181" s="26">
        <f t="shared" si="11"/>
        <v>1182.3</v>
      </c>
      <c r="E181" s="26">
        <f t="shared" si="10"/>
        <v>875</v>
      </c>
      <c r="F181" s="16"/>
      <c r="G181" s="16"/>
      <c r="H181" s="16"/>
      <c r="I181" s="16"/>
      <c r="J181" s="16"/>
      <c r="K181" s="16"/>
      <c r="L181" s="16"/>
      <c r="M181" s="16"/>
      <c r="N181" s="16"/>
      <c r="O181" s="16"/>
      <c r="P181" s="16"/>
      <c r="Q181" s="16"/>
      <c r="R181" s="16"/>
    </row>
    <row r="182" spans="1:18" ht="15" customHeight="1" x14ac:dyDescent="0.2">
      <c r="A182" s="26">
        <v>880</v>
      </c>
      <c r="B182" s="26">
        <f t="shared" si="8"/>
        <v>880</v>
      </c>
      <c r="C182" s="26">
        <f t="shared" si="12"/>
        <v>302.29999999999995</v>
      </c>
      <c r="D182" s="26">
        <f t="shared" si="11"/>
        <v>1182.3</v>
      </c>
      <c r="E182" s="26">
        <f t="shared" si="10"/>
        <v>880</v>
      </c>
      <c r="F182" s="16"/>
      <c r="G182" s="16"/>
      <c r="H182" s="16"/>
      <c r="I182" s="16"/>
      <c r="J182" s="16"/>
      <c r="K182" s="16"/>
      <c r="L182" s="16"/>
      <c r="M182" s="16"/>
      <c r="N182" s="16"/>
      <c r="O182" s="16"/>
      <c r="P182" s="16"/>
      <c r="Q182" s="16"/>
      <c r="R182" s="16"/>
    </row>
    <row r="183" spans="1:18" ht="15" customHeight="1" x14ac:dyDescent="0.2">
      <c r="A183" s="26">
        <v>885</v>
      </c>
      <c r="B183" s="26">
        <f t="shared" si="8"/>
        <v>885</v>
      </c>
      <c r="C183" s="26">
        <f t="shared" si="12"/>
        <v>297.29999999999995</v>
      </c>
      <c r="D183" s="26">
        <f t="shared" si="11"/>
        <v>1182.3</v>
      </c>
      <c r="E183" s="26">
        <f t="shared" si="10"/>
        <v>885</v>
      </c>
      <c r="F183" s="16"/>
      <c r="G183" s="16"/>
      <c r="H183" s="16"/>
      <c r="I183" s="16"/>
      <c r="J183" s="16"/>
      <c r="K183" s="16"/>
      <c r="L183" s="16"/>
      <c r="M183" s="16"/>
      <c r="N183" s="16"/>
      <c r="O183" s="16"/>
      <c r="P183" s="16"/>
      <c r="Q183" s="16"/>
      <c r="R183" s="16"/>
    </row>
    <row r="184" spans="1:18" ht="15" customHeight="1" x14ac:dyDescent="0.2">
      <c r="A184" s="26">
        <v>890</v>
      </c>
      <c r="B184" s="26">
        <f t="shared" si="8"/>
        <v>890</v>
      </c>
      <c r="C184" s="26">
        <f t="shared" si="12"/>
        <v>292.29999999999995</v>
      </c>
      <c r="D184" s="26">
        <f t="shared" si="11"/>
        <v>1182.3</v>
      </c>
      <c r="E184" s="26">
        <f t="shared" si="10"/>
        <v>890</v>
      </c>
      <c r="F184" s="16"/>
      <c r="G184" s="16"/>
      <c r="H184" s="16"/>
      <c r="I184" s="16"/>
      <c r="J184" s="16"/>
      <c r="K184" s="16"/>
      <c r="L184" s="16"/>
      <c r="M184" s="16"/>
      <c r="N184" s="16"/>
      <c r="O184" s="16"/>
      <c r="P184" s="16"/>
      <c r="Q184" s="16"/>
      <c r="R184" s="16"/>
    </row>
    <row r="185" spans="1:18" ht="15" customHeight="1" x14ac:dyDescent="0.2">
      <c r="A185" s="26">
        <v>895</v>
      </c>
      <c r="B185" s="26">
        <f t="shared" si="8"/>
        <v>895</v>
      </c>
      <c r="C185" s="26">
        <f t="shared" si="12"/>
        <v>287.29999999999995</v>
      </c>
      <c r="D185" s="26">
        <f t="shared" si="11"/>
        <v>1182.3</v>
      </c>
      <c r="E185" s="26">
        <f t="shared" si="10"/>
        <v>895</v>
      </c>
      <c r="F185" s="16"/>
      <c r="G185" s="16"/>
      <c r="H185" s="16"/>
      <c r="I185" s="16"/>
      <c r="J185" s="16"/>
      <c r="K185" s="16"/>
      <c r="L185" s="16"/>
      <c r="M185" s="16"/>
      <c r="N185" s="16"/>
      <c r="O185" s="16"/>
      <c r="P185" s="16"/>
      <c r="Q185" s="16"/>
      <c r="R185" s="16"/>
    </row>
    <row r="186" spans="1:18" ht="15" customHeight="1" x14ac:dyDescent="0.2">
      <c r="A186" s="26">
        <v>900</v>
      </c>
      <c r="B186" s="26">
        <f t="shared" si="8"/>
        <v>900</v>
      </c>
      <c r="C186" s="26">
        <f t="shared" si="12"/>
        <v>282.29999999999995</v>
      </c>
      <c r="D186" s="26">
        <f t="shared" si="11"/>
        <v>1182.3</v>
      </c>
      <c r="E186" s="26">
        <f t="shared" si="10"/>
        <v>900</v>
      </c>
      <c r="F186" s="16"/>
      <c r="G186" s="16"/>
      <c r="H186" s="16"/>
      <c r="I186" s="16"/>
      <c r="J186" s="16"/>
      <c r="K186" s="16"/>
      <c r="L186" s="16"/>
      <c r="M186" s="16"/>
      <c r="N186" s="16"/>
      <c r="O186" s="16"/>
      <c r="P186" s="16"/>
      <c r="Q186" s="16"/>
      <c r="R186" s="16"/>
    </row>
    <row r="187" spans="1:18" ht="15" customHeight="1" x14ac:dyDescent="0.2">
      <c r="A187" s="26">
        <v>905</v>
      </c>
      <c r="B187" s="26">
        <f t="shared" si="8"/>
        <v>905</v>
      </c>
      <c r="C187" s="26">
        <f t="shared" si="12"/>
        <v>277.29999999999995</v>
      </c>
      <c r="D187" s="26">
        <f t="shared" si="11"/>
        <v>1182.3</v>
      </c>
      <c r="E187" s="26">
        <f t="shared" si="10"/>
        <v>905</v>
      </c>
      <c r="F187" s="16"/>
      <c r="G187" s="16"/>
      <c r="H187" s="16"/>
      <c r="I187" s="16"/>
      <c r="J187" s="16"/>
      <c r="K187" s="16"/>
      <c r="L187" s="16"/>
      <c r="M187" s="16"/>
      <c r="N187" s="16"/>
      <c r="O187" s="16"/>
      <c r="P187" s="16"/>
      <c r="Q187" s="16"/>
      <c r="R187" s="16"/>
    </row>
    <row r="188" spans="1:18" ht="15" customHeight="1" x14ac:dyDescent="0.2">
      <c r="A188" s="26">
        <v>910</v>
      </c>
      <c r="B188" s="26">
        <f t="shared" si="8"/>
        <v>910</v>
      </c>
      <c r="C188" s="26">
        <f t="shared" si="12"/>
        <v>272.29999999999995</v>
      </c>
      <c r="D188" s="26">
        <f t="shared" si="11"/>
        <v>1182.3</v>
      </c>
      <c r="E188" s="26">
        <f t="shared" si="10"/>
        <v>910</v>
      </c>
      <c r="F188" s="16"/>
      <c r="G188" s="16"/>
      <c r="H188" s="16"/>
      <c r="I188" s="16"/>
      <c r="J188" s="16"/>
      <c r="K188" s="16"/>
      <c r="L188" s="16"/>
      <c r="M188" s="16"/>
      <c r="N188" s="16"/>
      <c r="O188" s="16"/>
      <c r="P188" s="16"/>
      <c r="Q188" s="16"/>
      <c r="R188" s="16"/>
    </row>
    <row r="189" spans="1:18" ht="15" customHeight="1" x14ac:dyDescent="0.2">
      <c r="A189" s="26">
        <v>915</v>
      </c>
      <c r="B189" s="26">
        <f t="shared" si="8"/>
        <v>915</v>
      </c>
      <c r="C189" s="26">
        <f t="shared" si="12"/>
        <v>267.29999999999995</v>
      </c>
      <c r="D189" s="26">
        <f t="shared" si="11"/>
        <v>1182.3</v>
      </c>
      <c r="E189" s="26">
        <f t="shared" si="10"/>
        <v>915</v>
      </c>
      <c r="F189" s="16"/>
      <c r="G189" s="16"/>
      <c r="H189" s="16"/>
      <c r="I189" s="16"/>
      <c r="J189" s="16"/>
      <c r="K189" s="16"/>
      <c r="L189" s="16"/>
      <c r="M189" s="16"/>
      <c r="N189" s="16"/>
      <c r="O189" s="16"/>
      <c r="P189" s="16"/>
      <c r="Q189" s="16"/>
      <c r="R189" s="16"/>
    </row>
    <row r="190" spans="1:18" ht="15" customHeight="1" x14ac:dyDescent="0.2">
      <c r="A190" s="26">
        <v>920</v>
      </c>
      <c r="B190" s="26">
        <f t="shared" si="8"/>
        <v>920</v>
      </c>
      <c r="C190" s="26">
        <f t="shared" si="12"/>
        <v>262.29999999999995</v>
      </c>
      <c r="D190" s="26">
        <f t="shared" si="11"/>
        <v>1182.3</v>
      </c>
      <c r="E190" s="26">
        <f t="shared" si="10"/>
        <v>920</v>
      </c>
      <c r="F190" s="16"/>
      <c r="G190" s="16"/>
      <c r="H190" s="16"/>
      <c r="I190" s="16"/>
      <c r="J190" s="16"/>
      <c r="K190" s="16"/>
      <c r="L190" s="16"/>
      <c r="M190" s="16"/>
      <c r="N190" s="16"/>
      <c r="O190" s="16"/>
      <c r="P190" s="16"/>
      <c r="Q190" s="16"/>
      <c r="R190" s="16"/>
    </row>
    <row r="191" spans="1:18" ht="15" customHeight="1" x14ac:dyDescent="0.2">
      <c r="A191" s="26">
        <v>925</v>
      </c>
      <c r="B191" s="26">
        <f t="shared" si="8"/>
        <v>925</v>
      </c>
      <c r="C191" s="26">
        <f t="shared" si="12"/>
        <v>257.29999999999995</v>
      </c>
      <c r="D191" s="26">
        <f t="shared" si="11"/>
        <v>1182.3</v>
      </c>
      <c r="E191" s="26">
        <f t="shared" si="10"/>
        <v>925</v>
      </c>
      <c r="F191" s="16"/>
      <c r="G191" s="16"/>
      <c r="H191" s="16"/>
      <c r="I191" s="16"/>
      <c r="J191" s="16"/>
      <c r="K191" s="16"/>
      <c r="L191" s="16"/>
      <c r="M191" s="16"/>
      <c r="N191" s="16"/>
      <c r="O191" s="16"/>
      <c r="P191" s="16"/>
      <c r="Q191" s="16"/>
      <c r="R191" s="16"/>
    </row>
    <row r="192" spans="1:18" ht="15" customHeight="1" x14ac:dyDescent="0.2">
      <c r="A192" s="26">
        <v>930</v>
      </c>
      <c r="B192" s="26">
        <f t="shared" si="8"/>
        <v>930</v>
      </c>
      <c r="C192" s="26">
        <f t="shared" si="12"/>
        <v>252.29999999999995</v>
      </c>
      <c r="D192" s="26">
        <f t="shared" si="11"/>
        <v>1182.3</v>
      </c>
      <c r="E192" s="26">
        <f t="shared" si="10"/>
        <v>930</v>
      </c>
      <c r="F192" s="16"/>
      <c r="G192" s="16"/>
      <c r="H192" s="16"/>
      <c r="I192" s="16"/>
      <c r="J192" s="16"/>
      <c r="K192" s="16"/>
      <c r="L192" s="16"/>
      <c r="M192" s="16"/>
      <c r="N192" s="16"/>
      <c r="O192" s="16"/>
      <c r="P192" s="16"/>
      <c r="Q192" s="16"/>
      <c r="R192" s="16"/>
    </row>
    <row r="193" spans="1:18" ht="15" customHeight="1" x14ac:dyDescent="0.2">
      <c r="A193" s="26">
        <v>935</v>
      </c>
      <c r="B193" s="26">
        <f t="shared" si="8"/>
        <v>935</v>
      </c>
      <c r="C193" s="26">
        <f t="shared" si="12"/>
        <v>247.29999999999995</v>
      </c>
      <c r="D193" s="26">
        <f t="shared" si="11"/>
        <v>1182.3</v>
      </c>
      <c r="E193" s="26">
        <f t="shared" si="10"/>
        <v>935</v>
      </c>
      <c r="F193" s="16"/>
      <c r="G193" s="16"/>
      <c r="H193" s="16"/>
      <c r="I193" s="16"/>
      <c r="J193" s="16"/>
      <c r="K193" s="16"/>
      <c r="L193" s="16"/>
      <c r="M193" s="16"/>
      <c r="N193" s="16"/>
      <c r="O193" s="16"/>
      <c r="P193" s="16"/>
      <c r="Q193" s="16"/>
      <c r="R193" s="16"/>
    </row>
    <row r="194" spans="1:18" ht="15" customHeight="1" x14ac:dyDescent="0.2">
      <c r="A194" s="26">
        <v>940</v>
      </c>
      <c r="B194" s="26">
        <f t="shared" si="8"/>
        <v>940</v>
      </c>
      <c r="C194" s="26">
        <f t="shared" si="12"/>
        <v>242.29999999999995</v>
      </c>
      <c r="D194" s="26">
        <f t="shared" si="11"/>
        <v>1182.3</v>
      </c>
      <c r="E194" s="26">
        <f t="shared" si="10"/>
        <v>940</v>
      </c>
      <c r="F194" s="16"/>
      <c r="G194" s="16"/>
      <c r="H194" s="16"/>
      <c r="I194" s="16"/>
      <c r="J194" s="16"/>
      <c r="K194" s="16"/>
      <c r="L194" s="16"/>
      <c r="M194" s="16"/>
      <c r="N194" s="16"/>
      <c r="O194" s="16"/>
      <c r="P194" s="16"/>
      <c r="Q194" s="16"/>
      <c r="R194" s="16"/>
    </row>
    <row r="195" spans="1:18" ht="15" customHeight="1" x14ac:dyDescent="0.2">
      <c r="A195" s="26">
        <v>945</v>
      </c>
      <c r="B195" s="26">
        <f t="shared" si="8"/>
        <v>945</v>
      </c>
      <c r="C195" s="26">
        <f t="shared" si="12"/>
        <v>237.29999999999995</v>
      </c>
      <c r="D195" s="26">
        <f t="shared" si="11"/>
        <v>1182.3</v>
      </c>
      <c r="E195" s="26">
        <f t="shared" si="10"/>
        <v>945</v>
      </c>
      <c r="F195" s="16"/>
      <c r="G195" s="16"/>
      <c r="H195" s="16"/>
      <c r="I195" s="16"/>
      <c r="J195" s="16"/>
      <c r="K195" s="16"/>
      <c r="L195" s="16"/>
      <c r="M195" s="16"/>
      <c r="N195" s="16"/>
      <c r="O195" s="16"/>
      <c r="P195" s="16"/>
      <c r="Q195" s="16"/>
      <c r="R195" s="16"/>
    </row>
    <row r="196" spans="1:18" ht="15" customHeight="1" x14ac:dyDescent="0.2">
      <c r="A196" s="26">
        <v>950</v>
      </c>
      <c r="B196" s="26">
        <f t="shared" si="8"/>
        <v>950</v>
      </c>
      <c r="C196" s="26">
        <f t="shared" si="12"/>
        <v>232.29999999999995</v>
      </c>
      <c r="D196" s="26">
        <f t="shared" si="11"/>
        <v>1182.3</v>
      </c>
      <c r="E196" s="26">
        <f t="shared" si="10"/>
        <v>950</v>
      </c>
      <c r="F196" s="16"/>
      <c r="G196" s="16"/>
      <c r="H196" s="16"/>
      <c r="I196" s="16"/>
      <c r="J196" s="16"/>
      <c r="K196" s="16"/>
      <c r="L196" s="16"/>
      <c r="M196" s="16"/>
      <c r="N196" s="16"/>
      <c r="O196" s="16"/>
      <c r="P196" s="16"/>
      <c r="Q196" s="16"/>
      <c r="R196" s="16"/>
    </row>
    <row r="197" spans="1:18" ht="15" customHeight="1" x14ac:dyDescent="0.2">
      <c r="A197" s="26">
        <v>955</v>
      </c>
      <c r="B197" s="26">
        <f t="shared" si="8"/>
        <v>955</v>
      </c>
      <c r="C197" s="26">
        <f t="shared" si="12"/>
        <v>227.29999999999995</v>
      </c>
      <c r="D197" s="26">
        <f t="shared" si="11"/>
        <v>1182.3</v>
      </c>
      <c r="E197" s="26">
        <f t="shared" si="10"/>
        <v>955</v>
      </c>
      <c r="F197" s="16"/>
      <c r="G197" s="16"/>
      <c r="H197" s="16"/>
      <c r="I197" s="16"/>
      <c r="J197" s="16"/>
      <c r="K197" s="16"/>
      <c r="L197" s="16"/>
      <c r="M197" s="16"/>
      <c r="N197" s="16"/>
      <c r="O197" s="16"/>
      <c r="P197" s="16"/>
      <c r="Q197" s="16"/>
      <c r="R197" s="16"/>
    </row>
    <row r="198" spans="1:18" ht="15" customHeight="1" x14ac:dyDescent="0.2">
      <c r="A198" s="26">
        <v>960</v>
      </c>
      <c r="B198" s="26">
        <f t="shared" ref="B198:B243" si="13">+A198</f>
        <v>960</v>
      </c>
      <c r="C198" s="26">
        <f t="shared" si="12"/>
        <v>222.29999999999995</v>
      </c>
      <c r="D198" s="26">
        <f t="shared" si="11"/>
        <v>1182.3</v>
      </c>
      <c r="E198" s="26">
        <f t="shared" si="10"/>
        <v>960</v>
      </c>
      <c r="F198" s="16"/>
      <c r="G198" s="16"/>
      <c r="H198" s="16"/>
      <c r="I198" s="16"/>
      <c r="J198" s="16"/>
      <c r="K198" s="16"/>
      <c r="L198" s="16"/>
      <c r="M198" s="16"/>
      <c r="N198" s="16"/>
      <c r="O198" s="16"/>
      <c r="P198" s="16"/>
      <c r="Q198" s="16"/>
      <c r="R198" s="16"/>
    </row>
    <row r="199" spans="1:18" ht="15" customHeight="1" x14ac:dyDescent="0.2">
      <c r="A199" s="26">
        <v>965</v>
      </c>
      <c r="B199" s="26">
        <f t="shared" si="13"/>
        <v>965</v>
      </c>
      <c r="C199" s="26">
        <f t="shared" si="12"/>
        <v>217.29999999999995</v>
      </c>
      <c r="D199" s="26">
        <f t="shared" si="11"/>
        <v>1182.3</v>
      </c>
      <c r="E199" s="26">
        <f t="shared" ref="E199:E243" si="14">D199-C199</f>
        <v>965</v>
      </c>
      <c r="F199" s="16"/>
      <c r="G199" s="16"/>
      <c r="H199" s="16"/>
      <c r="I199" s="16"/>
      <c r="J199" s="16"/>
      <c r="K199" s="16"/>
      <c r="L199" s="16"/>
      <c r="M199" s="16"/>
      <c r="N199" s="16"/>
      <c r="O199" s="16"/>
      <c r="P199" s="16"/>
      <c r="Q199" s="16"/>
      <c r="R199" s="16"/>
    </row>
    <row r="200" spans="1:18" ht="15" customHeight="1" x14ac:dyDescent="0.2">
      <c r="A200" s="26">
        <v>970</v>
      </c>
      <c r="B200" s="26">
        <f t="shared" si="13"/>
        <v>970</v>
      </c>
      <c r="C200" s="26">
        <f t="shared" si="12"/>
        <v>212.29999999999995</v>
      </c>
      <c r="D200" s="26">
        <f t="shared" si="11"/>
        <v>1182.3</v>
      </c>
      <c r="E200" s="26">
        <f t="shared" si="14"/>
        <v>970</v>
      </c>
      <c r="F200" s="16"/>
      <c r="G200" s="16"/>
      <c r="H200" s="16"/>
      <c r="I200" s="16"/>
      <c r="J200" s="16"/>
      <c r="K200" s="16"/>
      <c r="L200" s="16"/>
      <c r="M200" s="16"/>
      <c r="N200" s="16"/>
      <c r="O200" s="16"/>
      <c r="P200" s="16"/>
      <c r="Q200" s="16"/>
      <c r="R200" s="16"/>
    </row>
    <row r="201" spans="1:18" ht="15" customHeight="1" x14ac:dyDescent="0.2">
      <c r="A201" s="26">
        <v>975</v>
      </c>
      <c r="B201" s="26">
        <f t="shared" si="13"/>
        <v>975</v>
      </c>
      <c r="C201" s="26">
        <f t="shared" si="12"/>
        <v>207.29999999999995</v>
      </c>
      <c r="D201" s="26">
        <f t="shared" ref="D201:D243" si="15">C201+A201</f>
        <v>1182.3</v>
      </c>
      <c r="E201" s="26">
        <f t="shared" si="14"/>
        <v>975</v>
      </c>
      <c r="F201" s="16"/>
      <c r="G201" s="16"/>
      <c r="H201" s="16"/>
      <c r="I201" s="16"/>
      <c r="J201" s="16"/>
      <c r="K201" s="16"/>
      <c r="L201" s="16"/>
      <c r="M201" s="16"/>
      <c r="N201" s="16"/>
      <c r="O201" s="16"/>
      <c r="P201" s="16"/>
      <c r="Q201" s="16"/>
      <c r="R201" s="16"/>
    </row>
    <row r="202" spans="1:18" ht="15" customHeight="1" x14ac:dyDescent="0.2">
      <c r="A202" s="26">
        <v>980</v>
      </c>
      <c r="B202" s="26">
        <f t="shared" si="13"/>
        <v>980</v>
      </c>
      <c r="C202" s="26">
        <f t="shared" si="12"/>
        <v>202.29999999999995</v>
      </c>
      <c r="D202" s="26">
        <f t="shared" si="15"/>
        <v>1182.3</v>
      </c>
      <c r="E202" s="26">
        <f t="shared" si="14"/>
        <v>980</v>
      </c>
      <c r="F202" s="16"/>
      <c r="G202" s="16"/>
      <c r="H202" s="16"/>
      <c r="I202" s="16"/>
      <c r="J202" s="16"/>
      <c r="K202" s="16"/>
      <c r="L202" s="16"/>
      <c r="M202" s="16"/>
      <c r="N202" s="16"/>
      <c r="O202" s="16"/>
      <c r="P202" s="16"/>
      <c r="Q202" s="16"/>
      <c r="R202" s="16"/>
    </row>
    <row r="203" spans="1:18" ht="15" customHeight="1" x14ac:dyDescent="0.2">
      <c r="A203" s="26">
        <v>985</v>
      </c>
      <c r="B203" s="26">
        <f t="shared" si="13"/>
        <v>985</v>
      </c>
      <c r="C203" s="26">
        <f t="shared" si="12"/>
        <v>197.29999999999995</v>
      </c>
      <c r="D203" s="26">
        <f t="shared" si="15"/>
        <v>1182.3</v>
      </c>
      <c r="E203" s="26">
        <f t="shared" si="14"/>
        <v>985</v>
      </c>
      <c r="F203" s="16"/>
      <c r="G203" s="16"/>
      <c r="H203" s="16"/>
      <c r="I203" s="16"/>
      <c r="J203" s="16"/>
      <c r="K203" s="16"/>
      <c r="L203" s="16"/>
      <c r="M203" s="16"/>
      <c r="N203" s="16"/>
      <c r="O203" s="16"/>
      <c r="P203" s="16"/>
      <c r="Q203" s="16"/>
      <c r="R203" s="16"/>
    </row>
    <row r="204" spans="1:18" ht="15" customHeight="1" x14ac:dyDescent="0.2">
      <c r="A204" s="26">
        <v>990</v>
      </c>
      <c r="B204" s="26">
        <f t="shared" si="13"/>
        <v>990</v>
      </c>
      <c r="C204" s="26">
        <f t="shared" si="12"/>
        <v>192.29999999999995</v>
      </c>
      <c r="D204" s="26">
        <f t="shared" si="15"/>
        <v>1182.3</v>
      </c>
      <c r="E204" s="26">
        <f t="shared" si="14"/>
        <v>990</v>
      </c>
      <c r="F204" s="16"/>
      <c r="G204" s="16"/>
      <c r="H204" s="16"/>
      <c r="I204" s="16"/>
      <c r="J204" s="16"/>
      <c r="K204" s="16"/>
      <c r="L204" s="16"/>
      <c r="M204" s="16"/>
      <c r="N204" s="16"/>
      <c r="O204" s="16"/>
      <c r="P204" s="16"/>
      <c r="Q204" s="16"/>
      <c r="R204" s="16"/>
    </row>
    <row r="205" spans="1:18" ht="15" customHeight="1" x14ac:dyDescent="0.2">
      <c r="A205" s="26">
        <v>995</v>
      </c>
      <c r="B205" s="26">
        <f t="shared" si="13"/>
        <v>995</v>
      </c>
      <c r="C205" s="26">
        <f t="shared" ref="C205:C243" si="16">1182.3-A205</f>
        <v>187.29999999999995</v>
      </c>
      <c r="D205" s="26">
        <f t="shared" si="15"/>
        <v>1182.3</v>
      </c>
      <c r="E205" s="26">
        <f t="shared" si="14"/>
        <v>995</v>
      </c>
      <c r="F205" s="16"/>
      <c r="G205" s="16"/>
      <c r="H205" s="16"/>
      <c r="I205" s="16"/>
      <c r="J205" s="16"/>
      <c r="K205" s="16"/>
      <c r="L205" s="16"/>
      <c r="M205" s="16"/>
      <c r="N205" s="16"/>
      <c r="O205" s="16"/>
      <c r="P205" s="16"/>
      <c r="Q205" s="16"/>
      <c r="R205" s="16"/>
    </row>
    <row r="206" spans="1:18" ht="15" customHeight="1" x14ac:dyDescent="0.2">
      <c r="A206" s="26">
        <v>1000</v>
      </c>
      <c r="B206" s="26">
        <f t="shared" si="13"/>
        <v>1000</v>
      </c>
      <c r="C206" s="26">
        <f t="shared" si="16"/>
        <v>182.29999999999995</v>
      </c>
      <c r="D206" s="26">
        <f t="shared" si="15"/>
        <v>1182.3</v>
      </c>
      <c r="E206" s="26">
        <f t="shared" si="14"/>
        <v>1000</v>
      </c>
      <c r="F206" s="16"/>
      <c r="G206" s="16"/>
      <c r="H206" s="16"/>
      <c r="I206" s="16"/>
      <c r="J206" s="16"/>
      <c r="K206" s="16"/>
      <c r="L206" s="16"/>
      <c r="M206" s="16"/>
      <c r="N206" s="16"/>
      <c r="O206" s="16"/>
      <c r="P206" s="16"/>
      <c r="Q206" s="16"/>
      <c r="R206" s="16"/>
    </row>
    <row r="207" spans="1:18" ht="15" customHeight="1" x14ac:dyDescent="0.2">
      <c r="A207" s="26">
        <v>1005</v>
      </c>
      <c r="B207" s="26">
        <f t="shared" si="13"/>
        <v>1005</v>
      </c>
      <c r="C207" s="26">
        <f t="shared" si="16"/>
        <v>177.29999999999995</v>
      </c>
      <c r="D207" s="26">
        <f t="shared" si="15"/>
        <v>1182.3</v>
      </c>
      <c r="E207" s="26">
        <f t="shared" si="14"/>
        <v>1005</v>
      </c>
      <c r="F207" s="16"/>
      <c r="G207" s="16"/>
      <c r="H207" s="16"/>
      <c r="I207" s="16"/>
      <c r="J207" s="16"/>
      <c r="K207" s="16"/>
      <c r="L207" s="16"/>
      <c r="M207" s="16"/>
      <c r="N207" s="16"/>
      <c r="O207" s="16"/>
      <c r="P207" s="16"/>
      <c r="Q207" s="16"/>
      <c r="R207" s="16"/>
    </row>
    <row r="208" spans="1:18" ht="15" customHeight="1" x14ac:dyDescent="0.2">
      <c r="A208" s="26">
        <v>1010</v>
      </c>
      <c r="B208" s="26">
        <f t="shared" si="13"/>
        <v>1010</v>
      </c>
      <c r="C208" s="26">
        <f t="shared" si="16"/>
        <v>172.29999999999995</v>
      </c>
      <c r="D208" s="26">
        <f t="shared" si="15"/>
        <v>1182.3</v>
      </c>
      <c r="E208" s="26">
        <f t="shared" si="14"/>
        <v>1010</v>
      </c>
      <c r="F208" s="16"/>
      <c r="G208" s="16"/>
      <c r="H208" s="16"/>
      <c r="I208" s="16"/>
      <c r="J208" s="16"/>
      <c r="K208" s="16"/>
      <c r="L208" s="16"/>
      <c r="M208" s="16"/>
      <c r="N208" s="16"/>
      <c r="O208" s="16"/>
      <c r="P208" s="16"/>
      <c r="Q208" s="16"/>
      <c r="R208" s="16"/>
    </row>
    <row r="209" spans="1:18" ht="15" customHeight="1" x14ac:dyDescent="0.2">
      <c r="A209" s="26">
        <v>1015</v>
      </c>
      <c r="B209" s="26">
        <f t="shared" si="13"/>
        <v>1015</v>
      </c>
      <c r="C209" s="26">
        <f t="shared" si="16"/>
        <v>167.29999999999995</v>
      </c>
      <c r="D209" s="26">
        <f t="shared" si="15"/>
        <v>1182.3</v>
      </c>
      <c r="E209" s="26">
        <f t="shared" si="14"/>
        <v>1015</v>
      </c>
      <c r="F209" s="16"/>
      <c r="G209" s="16"/>
      <c r="H209" s="16"/>
      <c r="I209" s="16"/>
      <c r="J209" s="16"/>
      <c r="K209" s="16"/>
      <c r="L209" s="16"/>
      <c r="M209" s="16"/>
      <c r="N209" s="16"/>
      <c r="O209" s="16"/>
      <c r="P209" s="16"/>
      <c r="Q209" s="16"/>
      <c r="R209" s="16"/>
    </row>
    <row r="210" spans="1:18" ht="15" customHeight="1" x14ac:dyDescent="0.2">
      <c r="A210" s="26">
        <v>1020</v>
      </c>
      <c r="B210" s="26">
        <f t="shared" si="13"/>
        <v>1020</v>
      </c>
      <c r="C210" s="26">
        <f t="shared" si="16"/>
        <v>162.29999999999995</v>
      </c>
      <c r="D210" s="26">
        <f t="shared" si="15"/>
        <v>1182.3</v>
      </c>
      <c r="E210" s="26">
        <f t="shared" si="14"/>
        <v>1020</v>
      </c>
      <c r="F210" s="16"/>
      <c r="G210" s="16"/>
      <c r="H210" s="16"/>
      <c r="I210" s="16"/>
      <c r="J210" s="16"/>
      <c r="K210" s="16"/>
      <c r="L210" s="16"/>
      <c r="M210" s="16"/>
      <c r="N210" s="16"/>
      <c r="O210" s="16"/>
      <c r="P210" s="16"/>
      <c r="Q210" s="16"/>
      <c r="R210" s="16"/>
    </row>
    <row r="211" spans="1:18" ht="15" customHeight="1" x14ac:dyDescent="0.2">
      <c r="A211" s="26">
        <v>1025</v>
      </c>
      <c r="B211" s="26">
        <f t="shared" si="13"/>
        <v>1025</v>
      </c>
      <c r="C211" s="26">
        <f t="shared" si="16"/>
        <v>157.29999999999995</v>
      </c>
      <c r="D211" s="26">
        <f t="shared" si="15"/>
        <v>1182.3</v>
      </c>
      <c r="E211" s="26">
        <f t="shared" si="14"/>
        <v>1025</v>
      </c>
      <c r="F211" s="16"/>
      <c r="G211" s="16"/>
      <c r="H211" s="16"/>
      <c r="I211" s="16"/>
      <c r="J211" s="16"/>
      <c r="K211" s="16"/>
      <c r="L211" s="16"/>
      <c r="M211" s="16"/>
      <c r="N211" s="16"/>
      <c r="O211" s="16"/>
      <c r="P211" s="16"/>
      <c r="Q211" s="16"/>
      <c r="R211" s="16"/>
    </row>
    <row r="212" spans="1:18" ht="15" customHeight="1" x14ac:dyDescent="0.2">
      <c r="A212" s="26">
        <v>1030</v>
      </c>
      <c r="B212" s="26">
        <f t="shared" si="13"/>
        <v>1030</v>
      </c>
      <c r="C212" s="26">
        <f t="shared" si="16"/>
        <v>152.29999999999995</v>
      </c>
      <c r="D212" s="26">
        <f t="shared" si="15"/>
        <v>1182.3</v>
      </c>
      <c r="E212" s="26">
        <f t="shared" si="14"/>
        <v>1030</v>
      </c>
      <c r="F212" s="16"/>
      <c r="G212" s="16"/>
      <c r="H212" s="16"/>
      <c r="I212" s="16"/>
      <c r="J212" s="16"/>
      <c r="K212" s="16"/>
      <c r="L212" s="16"/>
      <c r="M212" s="16"/>
      <c r="N212" s="16"/>
      <c r="O212" s="16"/>
      <c r="P212" s="16"/>
      <c r="Q212" s="16"/>
      <c r="R212" s="16"/>
    </row>
    <row r="213" spans="1:18" ht="15" customHeight="1" x14ac:dyDescent="0.2">
      <c r="A213" s="26">
        <v>1035</v>
      </c>
      <c r="B213" s="26">
        <f t="shared" si="13"/>
        <v>1035</v>
      </c>
      <c r="C213" s="26">
        <f t="shared" si="16"/>
        <v>147.29999999999995</v>
      </c>
      <c r="D213" s="26">
        <f t="shared" si="15"/>
        <v>1182.3</v>
      </c>
      <c r="E213" s="26">
        <f t="shared" si="14"/>
        <v>1035</v>
      </c>
      <c r="F213" s="16"/>
      <c r="G213" s="16"/>
      <c r="H213" s="16"/>
      <c r="I213" s="16"/>
      <c r="J213" s="16"/>
      <c r="K213" s="16"/>
      <c r="L213" s="16"/>
      <c r="M213" s="16"/>
      <c r="N213" s="16"/>
      <c r="O213" s="16"/>
      <c r="P213" s="16"/>
      <c r="Q213" s="16"/>
      <c r="R213" s="16"/>
    </row>
    <row r="214" spans="1:18" ht="15" customHeight="1" x14ac:dyDescent="0.2">
      <c r="A214" s="26">
        <v>1040</v>
      </c>
      <c r="B214" s="26">
        <f t="shared" si="13"/>
        <v>1040</v>
      </c>
      <c r="C214" s="26">
        <f t="shared" si="16"/>
        <v>142.29999999999995</v>
      </c>
      <c r="D214" s="26">
        <f t="shared" si="15"/>
        <v>1182.3</v>
      </c>
      <c r="E214" s="26">
        <f t="shared" si="14"/>
        <v>1040</v>
      </c>
      <c r="F214" s="16"/>
      <c r="G214" s="16"/>
      <c r="H214" s="16"/>
      <c r="I214" s="16"/>
      <c r="J214" s="16"/>
      <c r="K214" s="16"/>
      <c r="L214" s="16"/>
      <c r="M214" s="16"/>
      <c r="N214" s="16"/>
      <c r="O214" s="16"/>
      <c r="P214" s="16"/>
      <c r="Q214" s="16"/>
      <c r="R214" s="16"/>
    </row>
    <row r="215" spans="1:18" ht="15" customHeight="1" x14ac:dyDescent="0.2">
      <c r="A215" s="26">
        <v>1045</v>
      </c>
      <c r="B215" s="26">
        <f t="shared" si="13"/>
        <v>1045</v>
      </c>
      <c r="C215" s="26">
        <f t="shared" si="16"/>
        <v>137.29999999999995</v>
      </c>
      <c r="D215" s="26">
        <f t="shared" si="15"/>
        <v>1182.3</v>
      </c>
      <c r="E215" s="26">
        <f t="shared" si="14"/>
        <v>1045</v>
      </c>
      <c r="F215" s="16"/>
      <c r="G215" s="16"/>
      <c r="H215" s="16"/>
      <c r="I215" s="16"/>
      <c r="J215" s="16"/>
      <c r="K215" s="16"/>
      <c r="L215" s="16"/>
      <c r="M215" s="16"/>
      <c r="N215" s="16"/>
      <c r="O215" s="16"/>
      <c r="P215" s="16"/>
      <c r="Q215" s="16"/>
      <c r="R215" s="16"/>
    </row>
    <row r="216" spans="1:18" ht="15" customHeight="1" x14ac:dyDescent="0.2">
      <c r="A216" s="26">
        <v>1050</v>
      </c>
      <c r="B216" s="26">
        <f t="shared" si="13"/>
        <v>1050</v>
      </c>
      <c r="C216" s="26">
        <f t="shared" si="16"/>
        <v>132.29999999999995</v>
      </c>
      <c r="D216" s="26">
        <f t="shared" si="15"/>
        <v>1182.3</v>
      </c>
      <c r="E216" s="26">
        <f t="shared" si="14"/>
        <v>1050</v>
      </c>
      <c r="F216" s="16"/>
      <c r="G216" s="16"/>
      <c r="H216" s="16"/>
      <c r="I216" s="16"/>
      <c r="J216" s="16"/>
      <c r="K216" s="16"/>
      <c r="L216" s="16"/>
      <c r="M216" s="16"/>
      <c r="N216" s="16"/>
      <c r="O216" s="16"/>
      <c r="P216" s="16"/>
      <c r="Q216" s="16"/>
      <c r="R216" s="16"/>
    </row>
    <row r="217" spans="1:18" ht="15" customHeight="1" x14ac:dyDescent="0.2">
      <c r="A217" s="26">
        <v>1055</v>
      </c>
      <c r="B217" s="26">
        <f t="shared" si="13"/>
        <v>1055</v>
      </c>
      <c r="C217" s="26">
        <f t="shared" si="16"/>
        <v>127.29999999999995</v>
      </c>
      <c r="D217" s="26">
        <f t="shared" si="15"/>
        <v>1182.3</v>
      </c>
      <c r="E217" s="26">
        <f t="shared" si="14"/>
        <v>1055</v>
      </c>
      <c r="F217" s="16"/>
      <c r="G217" s="16"/>
      <c r="H217" s="16"/>
      <c r="I217" s="16"/>
      <c r="J217" s="16"/>
      <c r="K217" s="16"/>
      <c r="L217" s="16"/>
      <c r="M217" s="16"/>
      <c r="N217" s="16"/>
      <c r="O217" s="16"/>
      <c r="P217" s="16"/>
      <c r="Q217" s="16"/>
      <c r="R217" s="16"/>
    </row>
    <row r="218" spans="1:18" ht="15" customHeight="1" x14ac:dyDescent="0.2">
      <c r="A218" s="26">
        <v>1060</v>
      </c>
      <c r="B218" s="26">
        <f t="shared" si="13"/>
        <v>1060</v>
      </c>
      <c r="C218" s="26">
        <f t="shared" si="16"/>
        <v>122.29999999999995</v>
      </c>
      <c r="D218" s="26">
        <f t="shared" si="15"/>
        <v>1182.3</v>
      </c>
      <c r="E218" s="26">
        <f t="shared" si="14"/>
        <v>1060</v>
      </c>
      <c r="F218" s="16"/>
      <c r="G218" s="16"/>
      <c r="H218" s="16"/>
      <c r="I218" s="16"/>
      <c r="J218" s="16"/>
      <c r="K218" s="16"/>
      <c r="L218" s="16"/>
      <c r="M218" s="16"/>
      <c r="N218" s="16"/>
      <c r="O218" s="16"/>
      <c r="P218" s="16"/>
      <c r="Q218" s="16"/>
      <c r="R218" s="16"/>
    </row>
    <row r="219" spans="1:18" ht="15" customHeight="1" x14ac:dyDescent="0.2">
      <c r="A219" s="26">
        <v>1065</v>
      </c>
      <c r="B219" s="26">
        <f t="shared" si="13"/>
        <v>1065</v>
      </c>
      <c r="C219" s="26">
        <f t="shared" si="16"/>
        <v>117.29999999999995</v>
      </c>
      <c r="D219" s="26">
        <f t="shared" si="15"/>
        <v>1182.3</v>
      </c>
      <c r="E219" s="26">
        <f t="shared" si="14"/>
        <v>1065</v>
      </c>
      <c r="F219" s="16"/>
      <c r="G219" s="16"/>
      <c r="H219" s="16"/>
      <c r="I219" s="16"/>
      <c r="J219" s="16"/>
      <c r="K219" s="16"/>
      <c r="L219" s="16"/>
      <c r="M219" s="16"/>
      <c r="N219" s="16"/>
      <c r="O219" s="16"/>
      <c r="P219" s="16"/>
      <c r="Q219" s="16"/>
      <c r="R219" s="16"/>
    </row>
    <row r="220" spans="1:18" ht="15" customHeight="1" x14ac:dyDescent="0.2">
      <c r="A220" s="26">
        <v>1070</v>
      </c>
      <c r="B220" s="26">
        <f t="shared" si="13"/>
        <v>1070</v>
      </c>
      <c r="C220" s="26">
        <f t="shared" si="16"/>
        <v>112.29999999999995</v>
      </c>
      <c r="D220" s="26">
        <f t="shared" si="15"/>
        <v>1182.3</v>
      </c>
      <c r="E220" s="26">
        <f t="shared" si="14"/>
        <v>1070</v>
      </c>
      <c r="F220" s="16"/>
      <c r="G220" s="16"/>
      <c r="H220" s="16"/>
      <c r="I220" s="16"/>
      <c r="J220" s="16"/>
      <c r="K220" s="16"/>
      <c r="L220" s="16"/>
      <c r="M220" s="16"/>
      <c r="N220" s="16"/>
      <c r="O220" s="16"/>
      <c r="P220" s="16"/>
      <c r="Q220" s="16"/>
      <c r="R220" s="16"/>
    </row>
    <row r="221" spans="1:18" ht="15" customHeight="1" x14ac:dyDescent="0.2">
      <c r="A221" s="26">
        <v>1075</v>
      </c>
      <c r="B221" s="26">
        <f t="shared" si="13"/>
        <v>1075</v>
      </c>
      <c r="C221" s="26">
        <f t="shared" si="16"/>
        <v>107.29999999999995</v>
      </c>
      <c r="D221" s="26">
        <f t="shared" si="15"/>
        <v>1182.3</v>
      </c>
      <c r="E221" s="26">
        <f t="shared" si="14"/>
        <v>1075</v>
      </c>
      <c r="F221" s="16"/>
      <c r="G221" s="16"/>
      <c r="H221" s="16"/>
      <c r="I221" s="16"/>
      <c r="J221" s="16"/>
      <c r="K221" s="16"/>
      <c r="L221" s="16"/>
      <c r="M221" s="16"/>
      <c r="N221" s="16"/>
      <c r="O221" s="16"/>
      <c r="P221" s="16"/>
      <c r="Q221" s="16"/>
      <c r="R221" s="16"/>
    </row>
    <row r="222" spans="1:18" ht="15" customHeight="1" x14ac:dyDescent="0.2">
      <c r="A222" s="26">
        <v>1080</v>
      </c>
      <c r="B222" s="26">
        <f t="shared" si="13"/>
        <v>1080</v>
      </c>
      <c r="C222" s="26">
        <f t="shared" si="16"/>
        <v>102.29999999999995</v>
      </c>
      <c r="D222" s="26">
        <f t="shared" si="15"/>
        <v>1182.3</v>
      </c>
      <c r="E222" s="26">
        <f t="shared" si="14"/>
        <v>1080</v>
      </c>
      <c r="F222" s="16"/>
      <c r="G222" s="16"/>
      <c r="H222" s="16"/>
      <c r="I222" s="16"/>
      <c r="J222" s="16"/>
      <c r="K222" s="16"/>
      <c r="L222" s="16"/>
      <c r="M222" s="16"/>
      <c r="N222" s="16"/>
      <c r="O222" s="16"/>
      <c r="P222" s="16"/>
      <c r="Q222" s="16"/>
      <c r="R222" s="16"/>
    </row>
    <row r="223" spans="1:18" ht="15" customHeight="1" x14ac:dyDescent="0.2">
      <c r="A223" s="26">
        <v>1085</v>
      </c>
      <c r="B223" s="26">
        <f t="shared" si="13"/>
        <v>1085</v>
      </c>
      <c r="C223" s="26">
        <f t="shared" si="16"/>
        <v>97.299999999999955</v>
      </c>
      <c r="D223" s="26">
        <f t="shared" si="15"/>
        <v>1182.3</v>
      </c>
      <c r="E223" s="26">
        <f t="shared" si="14"/>
        <v>1085</v>
      </c>
      <c r="F223" s="16"/>
      <c r="G223" s="16"/>
      <c r="H223" s="16"/>
      <c r="I223" s="16"/>
      <c r="J223" s="16"/>
      <c r="K223" s="16"/>
      <c r="L223" s="16"/>
      <c r="M223" s="16"/>
      <c r="N223" s="16"/>
      <c r="O223" s="16"/>
      <c r="P223" s="16"/>
      <c r="Q223" s="16"/>
      <c r="R223" s="16"/>
    </row>
    <row r="224" spans="1:18" ht="15" customHeight="1" x14ac:dyDescent="0.2">
      <c r="A224" s="26">
        <v>1090</v>
      </c>
      <c r="B224" s="26">
        <f t="shared" si="13"/>
        <v>1090</v>
      </c>
      <c r="C224" s="26">
        <f t="shared" si="16"/>
        <v>92.299999999999955</v>
      </c>
      <c r="D224" s="26">
        <f t="shared" si="15"/>
        <v>1182.3</v>
      </c>
      <c r="E224" s="26">
        <f t="shared" si="14"/>
        <v>1090</v>
      </c>
      <c r="F224" s="16"/>
      <c r="G224" s="16"/>
      <c r="H224" s="16"/>
      <c r="I224" s="16"/>
      <c r="J224" s="16"/>
      <c r="K224" s="16"/>
      <c r="L224" s="16"/>
      <c r="M224" s="16"/>
      <c r="N224" s="16"/>
      <c r="O224" s="16"/>
      <c r="P224" s="16"/>
      <c r="Q224" s="16"/>
      <c r="R224" s="16"/>
    </row>
    <row r="225" spans="1:18" ht="15" customHeight="1" x14ac:dyDescent="0.2">
      <c r="A225" s="26">
        <v>1095</v>
      </c>
      <c r="B225" s="26">
        <f t="shared" si="13"/>
        <v>1095</v>
      </c>
      <c r="C225" s="26">
        <f t="shared" si="16"/>
        <v>87.299999999999955</v>
      </c>
      <c r="D225" s="26">
        <f t="shared" si="15"/>
        <v>1182.3</v>
      </c>
      <c r="E225" s="26">
        <f t="shared" si="14"/>
        <v>1095</v>
      </c>
      <c r="F225" s="16"/>
      <c r="G225" s="16"/>
      <c r="H225" s="16"/>
      <c r="I225" s="16"/>
      <c r="J225" s="16"/>
      <c r="K225" s="16"/>
      <c r="L225" s="16"/>
      <c r="M225" s="16"/>
      <c r="N225" s="16"/>
      <c r="O225" s="16"/>
      <c r="P225" s="16"/>
      <c r="Q225" s="16"/>
      <c r="R225" s="16"/>
    </row>
    <row r="226" spans="1:18" ht="15" customHeight="1" x14ac:dyDescent="0.2">
      <c r="A226" s="26">
        <v>1100</v>
      </c>
      <c r="B226" s="26">
        <f t="shared" si="13"/>
        <v>1100</v>
      </c>
      <c r="C226" s="26">
        <f t="shared" si="16"/>
        <v>82.299999999999955</v>
      </c>
      <c r="D226" s="26">
        <f t="shared" si="15"/>
        <v>1182.3</v>
      </c>
      <c r="E226" s="26">
        <f t="shared" si="14"/>
        <v>1100</v>
      </c>
      <c r="F226" s="16"/>
      <c r="G226" s="16"/>
      <c r="H226" s="16"/>
      <c r="I226" s="16"/>
      <c r="J226" s="16"/>
      <c r="K226" s="16"/>
      <c r="L226" s="16"/>
      <c r="M226" s="16"/>
      <c r="N226" s="16"/>
      <c r="O226" s="16"/>
      <c r="P226" s="16"/>
      <c r="Q226" s="16"/>
      <c r="R226" s="16"/>
    </row>
    <row r="227" spans="1:18" ht="15" customHeight="1" x14ac:dyDescent="0.2">
      <c r="A227" s="26">
        <v>1105</v>
      </c>
      <c r="B227" s="26">
        <f t="shared" si="13"/>
        <v>1105</v>
      </c>
      <c r="C227" s="26">
        <f t="shared" si="16"/>
        <v>77.299999999999955</v>
      </c>
      <c r="D227" s="26">
        <f t="shared" si="15"/>
        <v>1182.3</v>
      </c>
      <c r="E227" s="26">
        <f t="shared" si="14"/>
        <v>1105</v>
      </c>
      <c r="F227" s="16"/>
      <c r="G227" s="16"/>
      <c r="H227" s="16"/>
      <c r="I227" s="16"/>
      <c r="J227" s="16"/>
      <c r="K227" s="16"/>
      <c r="L227" s="16"/>
      <c r="M227" s="16"/>
      <c r="N227" s="16"/>
      <c r="O227" s="16"/>
      <c r="P227" s="16"/>
      <c r="Q227" s="16"/>
      <c r="R227" s="16"/>
    </row>
    <row r="228" spans="1:18" ht="15" customHeight="1" x14ac:dyDescent="0.2">
      <c r="A228" s="26">
        <v>1110</v>
      </c>
      <c r="B228" s="26">
        <f t="shared" si="13"/>
        <v>1110</v>
      </c>
      <c r="C228" s="26">
        <f t="shared" si="16"/>
        <v>72.299999999999955</v>
      </c>
      <c r="D228" s="26">
        <f t="shared" si="15"/>
        <v>1182.3</v>
      </c>
      <c r="E228" s="26">
        <f t="shared" si="14"/>
        <v>1110</v>
      </c>
      <c r="F228" s="16"/>
      <c r="G228" s="16"/>
      <c r="H228" s="16"/>
      <c r="I228" s="16"/>
      <c r="J228" s="16"/>
      <c r="K228" s="16"/>
      <c r="L228" s="16"/>
      <c r="M228" s="16"/>
      <c r="N228" s="16"/>
      <c r="O228" s="16"/>
      <c r="P228" s="16"/>
      <c r="Q228" s="16"/>
      <c r="R228" s="16"/>
    </row>
    <row r="229" spans="1:18" ht="15" customHeight="1" x14ac:dyDescent="0.2">
      <c r="A229" s="26">
        <v>1115</v>
      </c>
      <c r="B229" s="26">
        <f t="shared" si="13"/>
        <v>1115</v>
      </c>
      <c r="C229" s="26">
        <f t="shared" si="16"/>
        <v>67.299999999999955</v>
      </c>
      <c r="D229" s="26">
        <f t="shared" si="15"/>
        <v>1182.3</v>
      </c>
      <c r="E229" s="26">
        <f t="shared" si="14"/>
        <v>1115</v>
      </c>
      <c r="F229" s="16"/>
      <c r="G229" s="16"/>
      <c r="H229" s="16"/>
      <c r="I229" s="16"/>
      <c r="J229" s="16"/>
      <c r="K229" s="16"/>
      <c r="L229" s="16"/>
      <c r="M229" s="16"/>
      <c r="N229" s="16"/>
      <c r="O229" s="16"/>
      <c r="P229" s="16"/>
      <c r="Q229" s="16"/>
      <c r="R229" s="16"/>
    </row>
    <row r="230" spans="1:18" ht="15" customHeight="1" x14ac:dyDescent="0.2">
      <c r="A230" s="26">
        <v>1120</v>
      </c>
      <c r="B230" s="26">
        <f t="shared" si="13"/>
        <v>1120</v>
      </c>
      <c r="C230" s="26">
        <f t="shared" si="16"/>
        <v>62.299999999999955</v>
      </c>
      <c r="D230" s="26">
        <f t="shared" si="15"/>
        <v>1182.3</v>
      </c>
      <c r="E230" s="26">
        <f t="shared" si="14"/>
        <v>1120</v>
      </c>
      <c r="F230" s="16"/>
      <c r="G230" s="16"/>
      <c r="H230" s="16"/>
      <c r="I230" s="16"/>
      <c r="J230" s="16"/>
      <c r="K230" s="16"/>
      <c r="L230" s="16"/>
      <c r="M230" s="16"/>
      <c r="N230" s="16"/>
      <c r="O230" s="16"/>
      <c r="P230" s="16"/>
      <c r="Q230" s="16"/>
      <c r="R230" s="16"/>
    </row>
    <row r="231" spans="1:18" ht="15" customHeight="1" x14ac:dyDescent="0.2">
      <c r="A231" s="26">
        <v>1125</v>
      </c>
      <c r="B231" s="26">
        <f t="shared" si="13"/>
        <v>1125</v>
      </c>
      <c r="C231" s="26">
        <f t="shared" si="16"/>
        <v>57.299999999999955</v>
      </c>
      <c r="D231" s="26">
        <f t="shared" si="15"/>
        <v>1182.3</v>
      </c>
      <c r="E231" s="26">
        <f t="shared" si="14"/>
        <v>1125</v>
      </c>
      <c r="F231" s="16"/>
      <c r="G231" s="16"/>
      <c r="H231" s="16"/>
      <c r="I231" s="16"/>
      <c r="J231" s="16"/>
      <c r="K231" s="16"/>
      <c r="L231" s="16"/>
      <c r="M231" s="16"/>
      <c r="N231" s="16"/>
      <c r="O231" s="16"/>
      <c r="P231" s="16"/>
      <c r="Q231" s="16"/>
      <c r="R231" s="16"/>
    </row>
    <row r="232" spans="1:18" ht="15" customHeight="1" x14ac:dyDescent="0.2">
      <c r="A232" s="26">
        <v>1130</v>
      </c>
      <c r="B232" s="26">
        <f t="shared" si="13"/>
        <v>1130</v>
      </c>
      <c r="C232" s="26">
        <f t="shared" si="16"/>
        <v>52.299999999999955</v>
      </c>
      <c r="D232" s="26">
        <f t="shared" si="15"/>
        <v>1182.3</v>
      </c>
      <c r="E232" s="26">
        <f t="shared" si="14"/>
        <v>1130</v>
      </c>
      <c r="F232" s="16"/>
      <c r="G232" s="16"/>
      <c r="H232" s="16"/>
      <c r="I232" s="16"/>
      <c r="J232" s="16"/>
      <c r="K232" s="16"/>
      <c r="L232" s="16"/>
      <c r="M232" s="16"/>
      <c r="N232" s="16"/>
      <c r="O232" s="16"/>
      <c r="P232" s="16"/>
      <c r="Q232" s="16"/>
      <c r="R232" s="16"/>
    </row>
    <row r="233" spans="1:18" ht="15" customHeight="1" x14ac:dyDescent="0.2">
      <c r="A233" s="26">
        <v>1135</v>
      </c>
      <c r="B233" s="26">
        <f t="shared" si="13"/>
        <v>1135</v>
      </c>
      <c r="C233" s="26">
        <f t="shared" si="16"/>
        <v>47.299999999999955</v>
      </c>
      <c r="D233" s="26">
        <f t="shared" si="15"/>
        <v>1182.3</v>
      </c>
      <c r="E233" s="26">
        <f t="shared" si="14"/>
        <v>1135</v>
      </c>
      <c r="F233" s="16"/>
      <c r="G233" s="16"/>
      <c r="H233" s="16"/>
      <c r="I233" s="16"/>
      <c r="J233" s="16"/>
      <c r="K233" s="16"/>
      <c r="L233" s="16"/>
      <c r="M233" s="16"/>
      <c r="N233" s="16"/>
      <c r="O233" s="16"/>
      <c r="P233" s="16"/>
      <c r="Q233" s="16"/>
      <c r="R233" s="16"/>
    </row>
    <row r="234" spans="1:18" ht="15" customHeight="1" x14ac:dyDescent="0.2">
      <c r="A234" s="26">
        <v>1140</v>
      </c>
      <c r="B234" s="26">
        <f t="shared" si="13"/>
        <v>1140</v>
      </c>
      <c r="C234" s="26">
        <f t="shared" si="16"/>
        <v>42.299999999999955</v>
      </c>
      <c r="D234" s="26">
        <f t="shared" si="15"/>
        <v>1182.3</v>
      </c>
      <c r="E234" s="26">
        <f t="shared" si="14"/>
        <v>1140</v>
      </c>
      <c r="F234" s="16"/>
      <c r="G234" s="16"/>
      <c r="H234" s="16"/>
      <c r="I234" s="16"/>
      <c r="J234" s="16"/>
      <c r="K234" s="16"/>
      <c r="L234" s="16"/>
      <c r="M234" s="16"/>
      <c r="N234" s="16"/>
      <c r="O234" s="16"/>
      <c r="P234" s="16"/>
      <c r="Q234" s="16"/>
      <c r="R234" s="16"/>
    </row>
    <row r="235" spans="1:18" ht="15" customHeight="1" x14ac:dyDescent="0.2">
      <c r="A235" s="26">
        <v>1145</v>
      </c>
      <c r="B235" s="26">
        <f t="shared" si="13"/>
        <v>1145</v>
      </c>
      <c r="C235" s="26">
        <f t="shared" si="16"/>
        <v>37.299999999999955</v>
      </c>
      <c r="D235" s="26">
        <f t="shared" si="15"/>
        <v>1182.3</v>
      </c>
      <c r="E235" s="26">
        <f t="shared" si="14"/>
        <v>1145</v>
      </c>
      <c r="F235" s="16"/>
      <c r="G235" s="16"/>
      <c r="H235" s="16"/>
      <c r="I235" s="16"/>
      <c r="J235" s="16"/>
      <c r="K235" s="16"/>
      <c r="L235" s="16"/>
      <c r="M235" s="16"/>
      <c r="N235" s="16"/>
      <c r="O235" s="16"/>
      <c r="P235" s="16"/>
      <c r="Q235" s="16"/>
      <c r="R235" s="16"/>
    </row>
    <row r="236" spans="1:18" ht="15" customHeight="1" x14ac:dyDescent="0.2">
      <c r="A236" s="26">
        <v>1150</v>
      </c>
      <c r="B236" s="26">
        <f t="shared" si="13"/>
        <v>1150</v>
      </c>
      <c r="C236" s="26">
        <f t="shared" si="16"/>
        <v>32.299999999999955</v>
      </c>
      <c r="D236" s="26">
        <f t="shared" si="15"/>
        <v>1182.3</v>
      </c>
      <c r="E236" s="26">
        <f t="shared" si="14"/>
        <v>1150</v>
      </c>
      <c r="F236" s="16"/>
      <c r="G236" s="16"/>
      <c r="H236" s="16"/>
      <c r="I236" s="16"/>
      <c r="J236" s="16"/>
      <c r="K236" s="16"/>
      <c r="L236" s="16"/>
      <c r="M236" s="16"/>
      <c r="N236" s="16"/>
      <c r="O236" s="16"/>
      <c r="P236" s="16"/>
      <c r="Q236" s="16"/>
      <c r="R236" s="16"/>
    </row>
    <row r="237" spans="1:18" ht="15" customHeight="1" x14ac:dyDescent="0.2">
      <c r="A237" s="26">
        <v>1155</v>
      </c>
      <c r="B237" s="26">
        <f t="shared" si="13"/>
        <v>1155</v>
      </c>
      <c r="C237" s="26">
        <f t="shared" si="16"/>
        <v>27.299999999999955</v>
      </c>
      <c r="D237" s="26">
        <f t="shared" si="15"/>
        <v>1182.3</v>
      </c>
      <c r="E237" s="26">
        <f t="shared" si="14"/>
        <v>1155</v>
      </c>
      <c r="F237" s="16"/>
      <c r="G237" s="16"/>
      <c r="H237" s="16"/>
      <c r="I237" s="16"/>
      <c r="J237" s="16"/>
      <c r="K237" s="16"/>
      <c r="L237" s="16"/>
      <c r="M237" s="16"/>
      <c r="N237" s="16"/>
      <c r="O237" s="16"/>
      <c r="P237" s="16"/>
      <c r="Q237" s="16"/>
      <c r="R237" s="16"/>
    </row>
    <row r="238" spans="1:18" ht="15" customHeight="1" x14ac:dyDescent="0.2">
      <c r="A238" s="26">
        <v>1160</v>
      </c>
      <c r="B238" s="26">
        <f t="shared" si="13"/>
        <v>1160</v>
      </c>
      <c r="C238" s="26">
        <f t="shared" si="16"/>
        <v>22.299999999999955</v>
      </c>
      <c r="D238" s="26">
        <f t="shared" si="15"/>
        <v>1182.3</v>
      </c>
      <c r="E238" s="26">
        <f t="shared" si="14"/>
        <v>1160</v>
      </c>
      <c r="F238" s="16"/>
      <c r="G238" s="16"/>
      <c r="H238" s="16"/>
      <c r="I238" s="16"/>
      <c r="J238" s="16"/>
      <c r="K238" s="16"/>
      <c r="L238" s="16"/>
      <c r="M238" s="16"/>
      <c r="N238" s="16"/>
      <c r="O238" s="16"/>
      <c r="P238" s="16"/>
      <c r="Q238" s="16"/>
      <c r="R238" s="16"/>
    </row>
    <row r="239" spans="1:18" ht="15" customHeight="1" x14ac:dyDescent="0.2">
      <c r="A239" s="26">
        <v>1165</v>
      </c>
      <c r="B239" s="26">
        <f t="shared" si="13"/>
        <v>1165</v>
      </c>
      <c r="C239" s="26">
        <f t="shared" si="16"/>
        <v>17.299999999999955</v>
      </c>
      <c r="D239" s="26">
        <f t="shared" si="15"/>
        <v>1182.3</v>
      </c>
      <c r="E239" s="26">
        <f t="shared" si="14"/>
        <v>1165</v>
      </c>
      <c r="F239" s="16"/>
      <c r="G239" s="16"/>
      <c r="H239" s="16"/>
      <c r="I239" s="16"/>
      <c r="J239" s="16"/>
      <c r="K239" s="16"/>
      <c r="L239" s="16"/>
      <c r="M239" s="16"/>
      <c r="N239" s="16"/>
      <c r="O239" s="16"/>
      <c r="P239" s="16"/>
      <c r="Q239" s="16"/>
      <c r="R239" s="16"/>
    </row>
    <row r="240" spans="1:18" ht="15" customHeight="1" x14ac:dyDescent="0.2">
      <c r="A240" s="26">
        <v>1170</v>
      </c>
      <c r="B240" s="26">
        <f t="shared" si="13"/>
        <v>1170</v>
      </c>
      <c r="C240" s="26">
        <f t="shared" si="16"/>
        <v>12.299999999999955</v>
      </c>
      <c r="D240" s="26">
        <f t="shared" si="15"/>
        <v>1182.3</v>
      </c>
      <c r="E240" s="26">
        <f t="shared" si="14"/>
        <v>1170</v>
      </c>
      <c r="F240" s="16"/>
      <c r="G240" s="16"/>
      <c r="H240" s="16"/>
      <c r="I240" s="16"/>
      <c r="J240" s="16"/>
      <c r="K240" s="16"/>
      <c r="L240" s="16"/>
      <c r="M240" s="16"/>
      <c r="N240" s="16"/>
      <c r="O240" s="16"/>
      <c r="P240" s="16"/>
      <c r="Q240" s="16"/>
      <c r="R240" s="16"/>
    </row>
    <row r="241" spans="1:18" ht="15" customHeight="1" x14ac:dyDescent="0.2">
      <c r="A241" s="26">
        <v>1175</v>
      </c>
      <c r="B241" s="26">
        <f t="shared" si="13"/>
        <v>1175</v>
      </c>
      <c r="C241" s="26">
        <f t="shared" si="16"/>
        <v>7.2999999999999545</v>
      </c>
      <c r="D241" s="26">
        <f t="shared" si="15"/>
        <v>1182.3</v>
      </c>
      <c r="E241" s="26">
        <f t="shared" si="14"/>
        <v>1175</v>
      </c>
      <c r="F241" s="16"/>
      <c r="G241" s="16"/>
      <c r="H241" s="16"/>
      <c r="I241" s="16"/>
      <c r="J241" s="16"/>
      <c r="K241" s="16"/>
      <c r="L241" s="16"/>
      <c r="M241" s="16"/>
      <c r="N241" s="16"/>
      <c r="O241" s="16"/>
      <c r="P241" s="16"/>
      <c r="Q241" s="16"/>
      <c r="R241" s="16"/>
    </row>
    <row r="242" spans="1:18" ht="15" customHeight="1" x14ac:dyDescent="0.2">
      <c r="A242" s="26">
        <v>1180</v>
      </c>
      <c r="B242" s="26">
        <f t="shared" si="13"/>
        <v>1180</v>
      </c>
      <c r="C242" s="26">
        <f t="shared" si="16"/>
        <v>2.2999999999999545</v>
      </c>
      <c r="D242" s="26">
        <f t="shared" si="15"/>
        <v>1182.3</v>
      </c>
      <c r="E242" s="26">
        <f t="shared" si="14"/>
        <v>1180</v>
      </c>
      <c r="F242" s="16"/>
      <c r="G242" s="16"/>
      <c r="H242" s="16"/>
      <c r="I242" s="16"/>
      <c r="J242" s="16"/>
      <c r="K242" s="16"/>
      <c r="L242" s="16"/>
      <c r="M242" s="16"/>
      <c r="N242" s="16"/>
      <c r="O242" s="16"/>
      <c r="P242" s="16"/>
      <c r="Q242" s="16"/>
      <c r="R242" s="16"/>
    </row>
    <row r="243" spans="1:18" ht="15" customHeight="1" x14ac:dyDescent="0.2">
      <c r="A243" s="27">
        <v>1182.3</v>
      </c>
      <c r="B243" s="27">
        <f t="shared" si="13"/>
        <v>1182.3</v>
      </c>
      <c r="C243" s="27">
        <f t="shared" si="16"/>
        <v>0</v>
      </c>
      <c r="D243" s="27">
        <f t="shared" si="15"/>
        <v>1182.3</v>
      </c>
      <c r="E243" s="27">
        <f t="shared" si="14"/>
        <v>1182.3</v>
      </c>
      <c r="F243" s="16"/>
      <c r="G243" s="16"/>
      <c r="H243" s="16"/>
      <c r="I243" s="16"/>
      <c r="J243" s="16"/>
      <c r="K243" s="16"/>
      <c r="L243" s="16"/>
      <c r="M243" s="16"/>
      <c r="N243" s="16"/>
      <c r="O243" s="16"/>
      <c r="P243" s="16"/>
      <c r="Q243" s="16"/>
      <c r="R243" s="16"/>
    </row>
    <row r="244" spans="1:18" ht="15" customHeight="1" x14ac:dyDescent="0.2">
      <c r="A244" s="73" t="s">
        <v>250</v>
      </c>
      <c r="B244" s="74"/>
      <c r="C244" s="74"/>
      <c r="D244" s="74"/>
      <c r="E244" s="74"/>
      <c r="F244" s="16"/>
      <c r="G244" s="16"/>
      <c r="H244" s="16"/>
      <c r="I244" s="16"/>
      <c r="J244" s="16"/>
      <c r="K244" s="16"/>
      <c r="L244" s="16"/>
      <c r="M244" s="16"/>
      <c r="N244" s="16"/>
      <c r="O244" s="16"/>
      <c r="P244" s="16"/>
      <c r="Q244" s="16"/>
      <c r="R244" s="16"/>
    </row>
    <row r="245" spans="1:18" ht="15" customHeight="1" x14ac:dyDescent="0.25">
      <c r="B245" s="5">
        <v>1195</v>
      </c>
      <c r="C245" s="5">
        <f t="shared" ref="C245:C261" si="17">+B245</f>
        <v>1195</v>
      </c>
      <c r="D245" s="5"/>
      <c r="E245" s="5">
        <f t="shared" ref="E245:E264" si="18">D245+B245</f>
        <v>1195</v>
      </c>
      <c r="F245" s="5">
        <f t="shared" ref="F245:F262" si="19">E245-D245</f>
        <v>1195</v>
      </c>
    </row>
    <row r="246" spans="1:18" ht="15" customHeight="1" x14ac:dyDescent="0.25">
      <c r="B246" s="5">
        <v>1200</v>
      </c>
      <c r="C246" s="5">
        <f t="shared" si="17"/>
        <v>1200</v>
      </c>
      <c r="D246" s="5"/>
      <c r="E246" s="5">
        <f t="shared" si="18"/>
        <v>1200</v>
      </c>
      <c r="F246" s="5">
        <f t="shared" si="19"/>
        <v>1200</v>
      </c>
    </row>
    <row r="247" spans="1:18" ht="15" customHeight="1" x14ac:dyDescent="0.25">
      <c r="B247" s="5">
        <v>1205</v>
      </c>
      <c r="C247" s="5">
        <f t="shared" si="17"/>
        <v>1205</v>
      </c>
      <c r="D247" s="5"/>
      <c r="E247" s="5">
        <f t="shared" si="18"/>
        <v>1205</v>
      </c>
      <c r="F247" s="5">
        <f t="shared" si="19"/>
        <v>1205</v>
      </c>
    </row>
    <row r="248" spans="1:18" ht="15" customHeight="1" x14ac:dyDescent="0.25">
      <c r="B248" s="5">
        <v>1210</v>
      </c>
      <c r="C248" s="5">
        <f t="shared" si="17"/>
        <v>1210</v>
      </c>
      <c r="D248" s="5"/>
      <c r="E248" s="5">
        <f t="shared" si="18"/>
        <v>1210</v>
      </c>
      <c r="F248" s="5">
        <f t="shared" si="19"/>
        <v>1210</v>
      </c>
    </row>
    <row r="249" spans="1:18" ht="15" customHeight="1" x14ac:dyDescent="0.25">
      <c r="B249" s="5">
        <v>1215</v>
      </c>
      <c r="C249" s="5">
        <f t="shared" si="17"/>
        <v>1215</v>
      </c>
      <c r="D249" s="5"/>
      <c r="E249" s="5">
        <f t="shared" si="18"/>
        <v>1215</v>
      </c>
      <c r="F249" s="5">
        <f t="shared" si="19"/>
        <v>1215</v>
      </c>
    </row>
    <row r="250" spans="1:18" ht="15" customHeight="1" x14ac:dyDescent="0.25">
      <c r="B250" s="5">
        <v>1220</v>
      </c>
      <c r="C250" s="5">
        <f t="shared" si="17"/>
        <v>1220</v>
      </c>
      <c r="D250" s="5"/>
      <c r="E250" s="5">
        <f t="shared" si="18"/>
        <v>1220</v>
      </c>
      <c r="F250" s="5">
        <f t="shared" si="19"/>
        <v>1220</v>
      </c>
    </row>
    <row r="251" spans="1:18" ht="15" customHeight="1" x14ac:dyDescent="0.25">
      <c r="B251" s="5">
        <v>1225</v>
      </c>
      <c r="C251" s="5">
        <f t="shared" si="17"/>
        <v>1225</v>
      </c>
      <c r="D251" s="5"/>
      <c r="E251" s="5">
        <f t="shared" si="18"/>
        <v>1225</v>
      </c>
      <c r="F251" s="5">
        <f t="shared" si="19"/>
        <v>1225</v>
      </c>
    </row>
    <row r="252" spans="1:18" ht="15" customHeight="1" x14ac:dyDescent="0.25">
      <c r="B252" s="5">
        <v>1230</v>
      </c>
      <c r="C252" s="5">
        <f t="shared" si="17"/>
        <v>1230</v>
      </c>
      <c r="D252" s="5"/>
      <c r="E252" s="5">
        <f t="shared" si="18"/>
        <v>1230</v>
      </c>
      <c r="F252" s="5">
        <f t="shared" si="19"/>
        <v>1230</v>
      </c>
    </row>
    <row r="253" spans="1:18" ht="15" customHeight="1" x14ac:dyDescent="0.25">
      <c r="B253" s="5">
        <v>1235</v>
      </c>
      <c r="C253" s="5">
        <f t="shared" si="17"/>
        <v>1235</v>
      </c>
      <c r="D253" s="5"/>
      <c r="E253" s="5">
        <f t="shared" si="18"/>
        <v>1235</v>
      </c>
      <c r="F253" s="5">
        <f t="shared" si="19"/>
        <v>1235</v>
      </c>
    </row>
    <row r="254" spans="1:18" ht="15" customHeight="1" x14ac:dyDescent="0.25">
      <c r="B254" s="5">
        <v>1240</v>
      </c>
      <c r="C254" s="5">
        <f t="shared" si="17"/>
        <v>1240</v>
      </c>
      <c r="D254" s="5"/>
      <c r="E254" s="5">
        <f t="shared" si="18"/>
        <v>1240</v>
      </c>
      <c r="F254" s="5">
        <f t="shared" si="19"/>
        <v>1240</v>
      </c>
    </row>
    <row r="255" spans="1:18" ht="15" customHeight="1" x14ac:dyDescent="0.25">
      <c r="B255" s="5">
        <v>1245</v>
      </c>
      <c r="C255" s="5">
        <f t="shared" si="17"/>
        <v>1245</v>
      </c>
      <c r="D255" s="5"/>
      <c r="E255" s="5">
        <f t="shared" si="18"/>
        <v>1245</v>
      </c>
      <c r="F255" s="5">
        <f t="shared" si="19"/>
        <v>1245</v>
      </c>
    </row>
    <row r="256" spans="1:18" ht="15" customHeight="1" x14ac:dyDescent="0.25">
      <c r="B256" s="5">
        <v>1250</v>
      </c>
      <c r="C256" s="5">
        <f t="shared" si="17"/>
        <v>1250</v>
      </c>
      <c r="D256" s="5"/>
      <c r="E256" s="5">
        <f t="shared" si="18"/>
        <v>1250</v>
      </c>
      <c r="F256" s="5">
        <f t="shared" si="19"/>
        <v>1250</v>
      </c>
    </row>
    <row r="257" spans="2:6" ht="15" customHeight="1" x14ac:dyDescent="0.25">
      <c r="B257" s="5">
        <v>1255</v>
      </c>
      <c r="C257" s="5">
        <f t="shared" si="17"/>
        <v>1255</v>
      </c>
      <c r="D257" s="5"/>
      <c r="E257" s="5">
        <f t="shared" si="18"/>
        <v>1255</v>
      </c>
      <c r="F257" s="5">
        <f t="shared" si="19"/>
        <v>1255</v>
      </c>
    </row>
    <row r="258" spans="2:6" ht="15" customHeight="1" x14ac:dyDescent="0.25">
      <c r="B258" s="5">
        <v>1260</v>
      </c>
      <c r="C258" s="5">
        <f t="shared" si="17"/>
        <v>1260</v>
      </c>
      <c r="D258" s="5"/>
      <c r="E258" s="5">
        <f t="shared" si="18"/>
        <v>1260</v>
      </c>
      <c r="F258" s="5">
        <f t="shared" si="19"/>
        <v>1260</v>
      </c>
    </row>
    <row r="259" spans="2:6" ht="15" customHeight="1" x14ac:dyDescent="0.25">
      <c r="B259" s="5">
        <v>1265</v>
      </c>
      <c r="C259" s="5">
        <f t="shared" si="17"/>
        <v>1265</v>
      </c>
      <c r="D259" s="5"/>
      <c r="E259" s="5">
        <f t="shared" si="18"/>
        <v>1265</v>
      </c>
      <c r="F259" s="5">
        <f t="shared" si="19"/>
        <v>1265</v>
      </c>
    </row>
    <row r="260" spans="2:6" ht="15" customHeight="1" x14ac:dyDescent="0.25">
      <c r="B260" s="5">
        <v>1270</v>
      </c>
      <c r="C260" s="5">
        <f t="shared" si="17"/>
        <v>1270</v>
      </c>
      <c r="D260" s="5"/>
      <c r="E260" s="5">
        <f t="shared" si="18"/>
        <v>1270</v>
      </c>
      <c r="F260" s="5">
        <f t="shared" si="19"/>
        <v>1270</v>
      </c>
    </row>
    <row r="261" spans="2:6" ht="15" customHeight="1" x14ac:dyDescent="0.25">
      <c r="B261" s="5">
        <v>1275</v>
      </c>
      <c r="C261" s="5">
        <f t="shared" si="17"/>
        <v>1275</v>
      </c>
      <c r="D261" s="5"/>
      <c r="E261" s="5">
        <f t="shared" si="18"/>
        <v>1275</v>
      </c>
      <c r="F261" s="5">
        <f t="shared" si="19"/>
        <v>1275</v>
      </c>
    </row>
    <row r="262" spans="2:6" ht="15" customHeight="1" x14ac:dyDescent="0.25">
      <c r="B262" s="5">
        <v>1280</v>
      </c>
      <c r="C262" s="5">
        <f t="shared" ref="C262:C268" si="20">+B262</f>
        <v>1280</v>
      </c>
      <c r="D262" s="5"/>
      <c r="E262" s="5">
        <f t="shared" si="18"/>
        <v>1280</v>
      </c>
      <c r="F262" s="5">
        <f t="shared" si="19"/>
        <v>1280</v>
      </c>
    </row>
    <row r="263" spans="2:6" ht="15" customHeight="1" x14ac:dyDescent="0.25">
      <c r="B263" s="5">
        <v>1285</v>
      </c>
      <c r="C263" s="5">
        <f t="shared" si="20"/>
        <v>1285</v>
      </c>
      <c r="D263" s="5"/>
      <c r="E263" s="5">
        <f t="shared" si="18"/>
        <v>1285</v>
      </c>
      <c r="F263" s="5">
        <f t="shared" ref="F263:F268" si="21">E263-D263</f>
        <v>1285</v>
      </c>
    </row>
    <row r="264" spans="2:6" ht="15" customHeight="1" x14ac:dyDescent="0.25">
      <c r="B264" s="5">
        <v>1290</v>
      </c>
      <c r="C264" s="5">
        <f t="shared" si="20"/>
        <v>1290</v>
      </c>
      <c r="D264" s="5"/>
      <c r="E264" s="5">
        <f t="shared" si="18"/>
        <v>1290</v>
      </c>
      <c r="F264" s="5">
        <f t="shared" si="21"/>
        <v>1290</v>
      </c>
    </row>
    <row r="265" spans="2:6" ht="15" customHeight="1" x14ac:dyDescent="0.25">
      <c r="B265" s="5">
        <v>1295</v>
      </c>
      <c r="C265" s="5">
        <f t="shared" si="20"/>
        <v>1295</v>
      </c>
      <c r="D265" s="5"/>
      <c r="E265" s="5">
        <f>D265+B265</f>
        <v>1295</v>
      </c>
      <c r="F265" s="5">
        <f t="shared" si="21"/>
        <v>1295</v>
      </c>
    </row>
    <row r="266" spans="2:6" ht="15" customHeight="1" x14ac:dyDescent="0.25">
      <c r="B266" s="5">
        <v>1300</v>
      </c>
      <c r="C266" s="5">
        <f t="shared" si="20"/>
        <v>1300</v>
      </c>
      <c r="D266" s="5"/>
      <c r="E266" s="5">
        <f>D266+B266</f>
        <v>1300</v>
      </c>
      <c r="F266" s="5">
        <f t="shared" si="21"/>
        <v>1300</v>
      </c>
    </row>
    <row r="267" spans="2:6" ht="15" customHeight="1" x14ac:dyDescent="0.25">
      <c r="B267" s="5">
        <v>1305</v>
      </c>
      <c r="C267" s="5">
        <f t="shared" si="20"/>
        <v>1305</v>
      </c>
      <c r="D267" s="5"/>
      <c r="E267" s="5">
        <f>D267+B267</f>
        <v>1305</v>
      </c>
      <c r="F267" s="5">
        <f t="shared" si="21"/>
        <v>1305</v>
      </c>
    </row>
    <row r="268" spans="2:6" ht="15" customHeight="1" x14ac:dyDescent="0.25">
      <c r="B268" s="6">
        <v>1310</v>
      </c>
      <c r="C268" s="6">
        <f t="shared" si="20"/>
        <v>1310</v>
      </c>
      <c r="D268" s="6"/>
      <c r="E268" s="6">
        <f>D268+B268</f>
        <v>1310</v>
      </c>
      <c r="F268" s="6">
        <f t="shared" si="21"/>
        <v>1310</v>
      </c>
    </row>
    <row r="270" spans="2:6" x14ac:dyDescent="0.25">
      <c r="B270" s="4" t="s">
        <v>249</v>
      </c>
    </row>
    <row r="271" spans="2:6" ht="11.25" customHeight="1" x14ac:dyDescent="0.25">
      <c r="B271" s="75" t="s">
        <v>241</v>
      </c>
      <c r="C271" s="75"/>
      <c r="D271" s="75"/>
      <c r="E271" s="75"/>
      <c r="F271" s="75"/>
    </row>
    <row r="272" spans="2:6" ht="202" customHeight="1" x14ac:dyDescent="0.25">
      <c r="B272" s="75"/>
      <c r="C272" s="75"/>
      <c r="D272" s="75"/>
      <c r="E272" s="75"/>
      <c r="F272" s="75"/>
    </row>
  </sheetData>
  <mergeCells count="7">
    <mergeCell ref="G37:R46"/>
    <mergeCell ref="A244:E244"/>
    <mergeCell ref="B271:F272"/>
    <mergeCell ref="A1:E2"/>
    <mergeCell ref="C3:C5"/>
    <mergeCell ref="D3:D4"/>
    <mergeCell ref="E3:E5"/>
  </mergeCells>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31"/>
  <sheetViews>
    <sheetView showGridLines="0" topLeftCell="A22" zoomScaleNormal="100" workbookViewId="0">
      <selection activeCell="B30" sqref="B30:E31"/>
    </sheetView>
  </sheetViews>
  <sheetFormatPr baseColWidth="10" defaultColWidth="11.453125" defaultRowHeight="10" x14ac:dyDescent="0.25"/>
  <cols>
    <col min="1" max="1" width="3.6328125" style="4" customWidth="1"/>
    <col min="2" max="2" width="33" style="4" customWidth="1"/>
    <col min="3" max="3" width="25.6328125" style="4" customWidth="1"/>
    <col min="4" max="4" width="44.36328125" style="4" customWidth="1"/>
    <col min="5" max="5" width="40.453125" style="4" customWidth="1"/>
    <col min="6" max="16384" width="11.453125" style="4"/>
  </cols>
  <sheetData>
    <row r="1" spans="2:9" ht="10.5" x14ac:dyDescent="0.25">
      <c r="B1" s="87" t="s">
        <v>251</v>
      </c>
      <c r="C1" s="87"/>
      <c r="D1" s="87"/>
    </row>
    <row r="2" spans="2:9" ht="3.5" customHeight="1" x14ac:dyDescent="0.25">
      <c r="B2" s="13"/>
      <c r="C2" s="88"/>
      <c r="D2" s="88"/>
      <c r="E2" s="11" t="s">
        <v>199</v>
      </c>
    </row>
    <row r="3" spans="2:9" ht="33" customHeight="1" x14ac:dyDescent="0.25">
      <c r="B3" s="37" t="s">
        <v>203</v>
      </c>
      <c r="C3" s="39" t="s">
        <v>226</v>
      </c>
      <c r="D3" s="97" t="s">
        <v>227</v>
      </c>
      <c r="E3" s="39" t="s">
        <v>243</v>
      </c>
    </row>
    <row r="4" spans="2:9" ht="15" customHeight="1" x14ac:dyDescent="0.25">
      <c r="B4" s="37" t="s">
        <v>214</v>
      </c>
      <c r="C4" s="40">
        <v>379700</v>
      </c>
      <c r="D4" s="51">
        <v>2992600</v>
      </c>
      <c r="E4" s="60">
        <v>40798100</v>
      </c>
    </row>
    <row r="5" spans="2:9" ht="15" customHeight="1" x14ac:dyDescent="0.25">
      <c r="B5" s="34" t="s">
        <v>197</v>
      </c>
      <c r="C5" s="41"/>
      <c r="D5" s="52"/>
      <c r="E5" s="47"/>
    </row>
    <row r="6" spans="2:9" ht="15" customHeight="1" x14ac:dyDescent="0.2">
      <c r="B6" s="35" t="s">
        <v>219</v>
      </c>
      <c r="C6" s="42">
        <v>44</v>
      </c>
      <c r="D6" s="53">
        <v>52</v>
      </c>
      <c r="E6" s="48">
        <v>51</v>
      </c>
    </row>
    <row r="7" spans="2:9" ht="15" customHeight="1" x14ac:dyDescent="0.2">
      <c r="B7" s="35" t="s">
        <v>220</v>
      </c>
      <c r="C7" s="42">
        <v>56</v>
      </c>
      <c r="D7" s="53">
        <v>48</v>
      </c>
      <c r="E7" s="48">
        <v>49</v>
      </c>
    </row>
    <row r="8" spans="2:9" ht="15" customHeight="1" x14ac:dyDescent="0.25">
      <c r="B8" s="33" t="s">
        <v>208</v>
      </c>
      <c r="C8" s="43"/>
      <c r="D8" s="54"/>
      <c r="E8" s="49"/>
      <c r="I8" s="17"/>
    </row>
    <row r="9" spans="2:9" ht="15" customHeight="1" x14ac:dyDescent="0.2">
      <c r="B9" s="35" t="s">
        <v>228</v>
      </c>
      <c r="C9" s="44">
        <v>1.2448077714225048</v>
      </c>
      <c r="D9" s="53">
        <v>17</v>
      </c>
      <c r="E9" s="61">
        <v>18.049150300179974</v>
      </c>
      <c r="I9" s="17"/>
    </row>
    <row r="10" spans="2:9" ht="15" customHeight="1" x14ac:dyDescent="0.2">
      <c r="B10" s="35" t="s">
        <v>229</v>
      </c>
      <c r="C10" s="44">
        <v>16.193117725903399</v>
      </c>
      <c r="D10" s="53">
        <v>24</v>
      </c>
      <c r="E10" s="61">
        <v>20.004766476351517</v>
      </c>
      <c r="I10" s="17"/>
    </row>
    <row r="11" spans="2:9" ht="15" customHeight="1" x14ac:dyDescent="0.2">
      <c r="B11" s="35" t="s">
        <v>230</v>
      </c>
      <c r="C11" s="44">
        <v>27.935185062306743</v>
      </c>
      <c r="D11" s="53">
        <v>25</v>
      </c>
      <c r="E11" s="61">
        <v>21.145665266599334</v>
      </c>
      <c r="I11" s="17"/>
    </row>
    <row r="12" spans="2:9" ht="15" customHeight="1" x14ac:dyDescent="0.2">
      <c r="B12" s="35" t="s">
        <v>231</v>
      </c>
      <c r="C12" s="44">
        <v>39.044231815587963</v>
      </c>
      <c r="D12" s="53">
        <v>26</v>
      </c>
      <c r="E12" s="61">
        <v>21.392543329642994</v>
      </c>
      <c r="I12" s="17"/>
    </row>
    <row r="13" spans="2:9" ht="15" customHeight="1" x14ac:dyDescent="0.2">
      <c r="B13" s="38" t="s">
        <v>232</v>
      </c>
      <c r="C13" s="45">
        <v>15.582657624779372</v>
      </c>
      <c r="D13" s="55">
        <v>8</v>
      </c>
      <c r="E13" s="62">
        <v>20</v>
      </c>
      <c r="I13" s="17"/>
    </row>
    <row r="14" spans="2:9" ht="15" customHeight="1" x14ac:dyDescent="0.25">
      <c r="B14" s="34" t="s">
        <v>240</v>
      </c>
      <c r="C14" s="41"/>
      <c r="D14" s="56"/>
      <c r="E14" s="47"/>
    </row>
    <row r="15" spans="2:9" ht="15" customHeight="1" x14ac:dyDescent="0.2">
      <c r="B15" s="35" t="s">
        <v>221</v>
      </c>
      <c r="C15" s="42">
        <v>65</v>
      </c>
      <c r="D15" s="57" t="s">
        <v>224</v>
      </c>
      <c r="E15" s="48">
        <v>28</v>
      </c>
    </row>
    <row r="16" spans="2:9" ht="15" customHeight="1" x14ac:dyDescent="0.2">
      <c r="B16" s="35" t="s">
        <v>198</v>
      </c>
      <c r="C16" s="42">
        <v>35</v>
      </c>
      <c r="D16" s="57" t="s">
        <v>224</v>
      </c>
      <c r="E16" s="48">
        <v>72</v>
      </c>
    </row>
    <row r="17" spans="2:8" ht="15" customHeight="1" x14ac:dyDescent="0.25">
      <c r="B17" s="33" t="s">
        <v>233</v>
      </c>
      <c r="C17" s="43"/>
      <c r="D17" s="58"/>
      <c r="E17" s="49"/>
    </row>
    <row r="18" spans="2:8" ht="15" customHeight="1" x14ac:dyDescent="0.2">
      <c r="B18" s="35" t="s">
        <v>202</v>
      </c>
      <c r="C18" s="44">
        <v>26.15</v>
      </c>
      <c r="D18" s="57" t="s">
        <v>218</v>
      </c>
      <c r="E18" s="48" t="s">
        <v>218</v>
      </c>
    </row>
    <row r="19" spans="2:8" ht="15" customHeight="1" x14ac:dyDescent="0.2">
      <c r="B19" s="35" t="s">
        <v>234</v>
      </c>
      <c r="C19" s="44">
        <v>15.63</v>
      </c>
      <c r="D19" s="57" t="s">
        <v>218</v>
      </c>
      <c r="E19" s="48" t="s">
        <v>218</v>
      </c>
    </row>
    <row r="20" spans="2:8" ht="15" customHeight="1" x14ac:dyDescent="0.2">
      <c r="B20" s="35" t="s">
        <v>235</v>
      </c>
      <c r="C20" s="44">
        <v>28.07</v>
      </c>
      <c r="D20" s="57" t="s">
        <v>218</v>
      </c>
      <c r="E20" s="48" t="s">
        <v>218</v>
      </c>
    </row>
    <row r="21" spans="2:8" ht="15" customHeight="1" x14ac:dyDescent="0.2">
      <c r="B21" s="35" t="s">
        <v>236</v>
      </c>
      <c r="C21" s="44">
        <v>21.96</v>
      </c>
      <c r="D21" s="57" t="s">
        <v>218</v>
      </c>
      <c r="E21" s="48" t="s">
        <v>218</v>
      </c>
    </row>
    <row r="22" spans="2:8" ht="15" customHeight="1" x14ac:dyDescent="0.2">
      <c r="B22" s="38" t="s">
        <v>237</v>
      </c>
      <c r="C22" s="45">
        <v>8.19</v>
      </c>
      <c r="D22" s="59" t="s">
        <v>218</v>
      </c>
      <c r="E22" s="50" t="s">
        <v>218</v>
      </c>
    </row>
    <row r="23" spans="2:8" ht="15" customHeight="1" x14ac:dyDescent="0.25">
      <c r="B23" s="34" t="s">
        <v>242</v>
      </c>
      <c r="C23" s="41"/>
      <c r="D23" s="56"/>
      <c r="E23" s="47"/>
    </row>
    <row r="24" spans="2:8" ht="15" customHeight="1" x14ac:dyDescent="0.2">
      <c r="B24" s="35" t="s">
        <v>238</v>
      </c>
      <c r="C24" s="44">
        <v>12.49</v>
      </c>
      <c r="D24" s="57" t="s">
        <v>218</v>
      </c>
      <c r="E24" s="48" t="s">
        <v>218</v>
      </c>
    </row>
    <row r="25" spans="2:8" ht="15" customHeight="1" x14ac:dyDescent="0.2">
      <c r="B25" s="35" t="s">
        <v>239</v>
      </c>
      <c r="C25" s="44">
        <v>11.33</v>
      </c>
      <c r="D25" s="57" t="s">
        <v>218</v>
      </c>
      <c r="E25" s="48" t="s">
        <v>218</v>
      </c>
    </row>
    <row r="26" spans="2:8" ht="15" customHeight="1" x14ac:dyDescent="0.2">
      <c r="B26" s="35" t="s">
        <v>244</v>
      </c>
      <c r="C26" s="44">
        <v>22.8</v>
      </c>
      <c r="D26" s="57" t="s">
        <v>218</v>
      </c>
      <c r="E26" s="48" t="s">
        <v>218</v>
      </c>
    </row>
    <row r="27" spans="2:8" ht="15" customHeight="1" x14ac:dyDescent="0.2">
      <c r="B27" s="35" t="s">
        <v>245</v>
      </c>
      <c r="C27" s="44">
        <v>37.11</v>
      </c>
      <c r="D27" s="57" t="s">
        <v>218</v>
      </c>
      <c r="E27" s="48" t="s">
        <v>218</v>
      </c>
    </row>
    <row r="28" spans="2:8" x14ac:dyDescent="0.2">
      <c r="B28" s="36" t="s">
        <v>246</v>
      </c>
      <c r="C28" s="46">
        <v>16.27</v>
      </c>
      <c r="D28" s="59" t="s">
        <v>218</v>
      </c>
      <c r="E28" s="50" t="s">
        <v>218</v>
      </c>
    </row>
    <row r="30" spans="2:8" x14ac:dyDescent="0.25">
      <c r="B30" s="75" t="s">
        <v>259</v>
      </c>
      <c r="C30" s="89"/>
      <c r="D30" s="89"/>
      <c r="E30" s="89"/>
    </row>
    <row r="31" spans="2:8" ht="79" customHeight="1" x14ac:dyDescent="0.25">
      <c r="B31" s="89"/>
      <c r="C31" s="89"/>
      <c r="D31" s="89"/>
      <c r="E31" s="89"/>
      <c r="G31" s="17"/>
      <c r="H31" s="17"/>
    </row>
  </sheetData>
  <mergeCells count="3">
    <mergeCell ref="B1:D1"/>
    <mergeCell ref="C2:D2"/>
    <mergeCell ref="B30:E31"/>
  </mergeCells>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46"/>
  <sheetViews>
    <sheetView showGridLines="0" topLeftCell="A28" zoomScaleNormal="100" workbookViewId="0">
      <selection activeCell="B41" sqref="B41:G41"/>
    </sheetView>
  </sheetViews>
  <sheetFormatPr baseColWidth="10" defaultColWidth="11.453125" defaultRowHeight="10" x14ac:dyDescent="0.25"/>
  <cols>
    <col min="1" max="1" width="3.6328125" style="4" customWidth="1"/>
    <col min="2" max="2" width="7.36328125" style="4" customWidth="1"/>
    <col min="3" max="6" width="15.6328125" style="4" customWidth="1"/>
    <col min="7" max="7" width="18.453125" style="4" customWidth="1"/>
    <col min="8" max="16384" width="11.453125" style="4"/>
  </cols>
  <sheetData>
    <row r="1" spans="2:14" ht="10.5" x14ac:dyDescent="0.25">
      <c r="B1" s="90" t="s">
        <v>256</v>
      </c>
      <c r="C1" s="87"/>
      <c r="D1" s="87"/>
      <c r="E1" s="87"/>
      <c r="F1" s="87"/>
      <c r="G1" s="87"/>
      <c r="H1" s="87"/>
      <c r="I1" s="87"/>
      <c r="J1" s="87"/>
      <c r="K1" s="87"/>
      <c r="L1" s="87"/>
      <c r="M1" s="87"/>
      <c r="N1" s="87"/>
    </row>
    <row r="2" spans="2:14" ht="10.5" x14ac:dyDescent="0.25">
      <c r="B2" s="3"/>
      <c r="C2" s="3"/>
      <c r="D2" s="3"/>
      <c r="E2" s="3"/>
      <c r="F2" s="24"/>
      <c r="G2" s="3"/>
      <c r="H2" s="3"/>
      <c r="I2" s="3"/>
      <c r="J2" s="3"/>
      <c r="K2" s="3"/>
      <c r="L2" s="3"/>
      <c r="M2" s="3"/>
      <c r="N2" s="3"/>
    </row>
    <row r="3" spans="2:14" ht="12" customHeight="1" x14ac:dyDescent="0.25">
      <c r="C3" s="23" t="s">
        <v>205</v>
      </c>
      <c r="G3" s="11" t="s">
        <v>222</v>
      </c>
    </row>
    <row r="4" spans="2:14" ht="72.75" customHeight="1" x14ac:dyDescent="0.25">
      <c r="B4" s="2" t="s">
        <v>215</v>
      </c>
      <c r="C4" s="2" t="s">
        <v>216</v>
      </c>
      <c r="D4" s="1" t="s">
        <v>204</v>
      </c>
      <c r="E4" s="2" t="s">
        <v>217</v>
      </c>
      <c r="F4" s="2" t="s">
        <v>247</v>
      </c>
      <c r="G4" s="2" t="s">
        <v>261</v>
      </c>
    </row>
    <row r="5" spans="2:14" ht="15" customHeight="1" x14ac:dyDescent="0.25">
      <c r="B5" s="63">
        <v>1984</v>
      </c>
      <c r="C5" s="64">
        <v>96.576999999999998</v>
      </c>
      <c r="D5" s="65"/>
      <c r="E5" s="65"/>
      <c r="F5" s="65"/>
      <c r="G5" s="65"/>
    </row>
    <row r="6" spans="2:14" ht="15" customHeight="1" x14ac:dyDescent="0.25">
      <c r="B6" s="63">
        <v>1985</v>
      </c>
      <c r="C6" s="64">
        <v>166.364</v>
      </c>
      <c r="D6" s="65"/>
      <c r="E6" s="65"/>
      <c r="F6" s="65"/>
      <c r="G6" s="65"/>
    </row>
    <row r="7" spans="2:14" ht="15" customHeight="1" x14ac:dyDescent="0.25">
      <c r="B7" s="63">
        <v>1986</v>
      </c>
      <c r="C7" s="64">
        <v>234.93100000000001</v>
      </c>
      <c r="D7" s="65"/>
      <c r="E7" s="65"/>
      <c r="F7" s="65"/>
      <c r="G7" s="65"/>
    </row>
    <row r="8" spans="2:14" ht="15" customHeight="1" x14ac:dyDescent="0.25">
      <c r="B8" s="63">
        <v>1987</v>
      </c>
      <c r="C8" s="64">
        <v>281.76</v>
      </c>
      <c r="D8" s="65"/>
      <c r="E8" s="65"/>
      <c r="F8" s="65"/>
      <c r="G8" s="65"/>
    </row>
    <row r="9" spans="2:14" ht="15" customHeight="1" x14ac:dyDescent="0.25">
      <c r="B9" s="63">
        <v>1988</v>
      </c>
      <c r="C9" s="64">
        <v>307.29199999999997</v>
      </c>
      <c r="D9" s="65"/>
      <c r="E9" s="65"/>
      <c r="F9" s="65"/>
      <c r="G9" s="65"/>
    </row>
    <row r="10" spans="2:14" ht="15" customHeight="1" x14ac:dyDescent="0.25">
      <c r="B10" s="63">
        <v>1989</v>
      </c>
      <c r="C10" s="64">
        <v>318.06900000000002</v>
      </c>
      <c r="D10" s="65"/>
      <c r="E10" s="65"/>
      <c r="F10" s="65"/>
      <c r="G10" s="65"/>
    </row>
    <row r="11" spans="2:14" ht="15" customHeight="1" x14ac:dyDescent="0.25">
      <c r="B11" s="63">
        <v>1990</v>
      </c>
      <c r="C11" s="64">
        <v>336.09699999999998</v>
      </c>
      <c r="D11" s="65"/>
      <c r="E11" s="65"/>
      <c r="F11" s="65"/>
      <c r="G11" s="65"/>
    </row>
    <row r="12" spans="2:14" ht="15" customHeight="1" x14ac:dyDescent="0.25">
      <c r="B12" s="63">
        <v>1991</v>
      </c>
      <c r="C12" s="64">
        <v>350.35300000000001</v>
      </c>
      <c r="D12" s="65"/>
      <c r="E12" s="65"/>
      <c r="F12" s="65"/>
      <c r="G12" s="65"/>
    </row>
    <row r="13" spans="2:14" ht="15" customHeight="1" x14ac:dyDescent="0.25">
      <c r="B13" s="63">
        <v>1992</v>
      </c>
      <c r="C13" s="64">
        <v>342.07400000000001</v>
      </c>
      <c r="D13" s="65"/>
      <c r="E13" s="65"/>
      <c r="F13" s="65"/>
      <c r="G13" s="65"/>
    </row>
    <row r="14" spans="2:14" ht="15" customHeight="1" x14ac:dyDescent="0.25">
      <c r="B14" s="63">
        <v>1993</v>
      </c>
      <c r="C14" s="64">
        <v>395.41199999999998</v>
      </c>
      <c r="D14" s="65"/>
      <c r="E14" s="65"/>
      <c r="F14" s="65"/>
      <c r="G14" s="65"/>
    </row>
    <row r="15" spans="2:14" ht="15" customHeight="1" x14ac:dyDescent="0.25">
      <c r="B15" s="63">
        <v>1994</v>
      </c>
      <c r="C15" s="64">
        <v>454.10500000000002</v>
      </c>
      <c r="D15" s="65">
        <v>12.054</v>
      </c>
      <c r="E15" s="64">
        <v>466.15899999999999</v>
      </c>
      <c r="F15" s="64">
        <v>37564402</v>
      </c>
      <c r="G15" s="66">
        <f>E15/F15*100000</f>
        <v>1.2409594594371554</v>
      </c>
      <c r="I15" s="12"/>
    </row>
    <row r="16" spans="2:14" ht="15" customHeight="1" x14ac:dyDescent="0.25">
      <c r="B16" s="63">
        <v>1995</v>
      </c>
      <c r="C16" s="64">
        <v>485.803</v>
      </c>
      <c r="D16" s="65">
        <v>14.621</v>
      </c>
      <c r="E16" s="64">
        <v>500.42399999999998</v>
      </c>
      <c r="F16" s="64">
        <v>37641689</v>
      </c>
      <c r="G16" s="66">
        <f>E16/F16*100000</f>
        <v>1.3294408760457055</v>
      </c>
      <c r="I16" s="12"/>
    </row>
    <row r="17" spans="2:11" ht="15" customHeight="1" x14ac:dyDescent="0.25">
      <c r="B17" s="63">
        <v>1996</v>
      </c>
      <c r="C17" s="64">
        <v>512.96900000000005</v>
      </c>
      <c r="D17" s="65">
        <v>17.401</v>
      </c>
      <c r="E17" s="67">
        <v>530.37</v>
      </c>
      <c r="F17" s="64">
        <v>37699424</v>
      </c>
      <c r="G17" s="68">
        <f t="shared" ref="G17:G40" si="0">E17/F17*100000</f>
        <v>1.406838470529417</v>
      </c>
      <c r="I17" s="12"/>
    </row>
    <row r="18" spans="2:11" ht="15" customHeight="1" x14ac:dyDescent="0.25">
      <c r="B18" s="63">
        <v>1997</v>
      </c>
      <c r="C18" s="64">
        <v>480.06299999999999</v>
      </c>
      <c r="D18" s="65">
        <v>18.05</v>
      </c>
      <c r="E18" s="64">
        <v>498.113</v>
      </c>
      <c r="F18" s="64">
        <v>37791943</v>
      </c>
      <c r="G18" s="66">
        <f t="shared" si="0"/>
        <v>1.318040197086453</v>
      </c>
      <c r="I18" s="12"/>
    </row>
    <row r="19" spans="2:11" ht="15" customHeight="1" x14ac:dyDescent="0.25">
      <c r="B19" s="63">
        <v>1998</v>
      </c>
      <c r="C19" s="64">
        <v>482.02699999999999</v>
      </c>
      <c r="D19" s="65">
        <v>20.379000000000001</v>
      </c>
      <c r="E19" s="64">
        <v>502.40600000000001</v>
      </c>
      <c r="F19" s="64">
        <v>37878133</v>
      </c>
      <c r="G19" s="66">
        <f t="shared" si="0"/>
        <v>1.3263747714281484</v>
      </c>
      <c r="I19" s="12"/>
    </row>
    <row r="20" spans="2:11" ht="15" customHeight="1" x14ac:dyDescent="0.25">
      <c r="B20" s="63">
        <v>1999</v>
      </c>
      <c r="C20" s="64">
        <v>470.101</v>
      </c>
      <c r="D20" s="65">
        <v>22.131</v>
      </c>
      <c r="E20" s="64">
        <v>492.23199999999997</v>
      </c>
      <c r="F20" s="64">
        <v>38089363</v>
      </c>
      <c r="G20" s="66">
        <f t="shared" si="0"/>
        <v>1.2923083014016274</v>
      </c>
      <c r="I20" s="12"/>
    </row>
    <row r="21" spans="2:11" ht="15" customHeight="1" x14ac:dyDescent="0.25">
      <c r="B21" s="63">
        <v>2000</v>
      </c>
      <c r="C21" s="64">
        <v>425.33100000000002</v>
      </c>
      <c r="D21" s="65">
        <v>22.978999999999999</v>
      </c>
      <c r="E21" s="64">
        <v>448.31</v>
      </c>
      <c r="F21" s="64">
        <v>38327562</v>
      </c>
      <c r="G21" s="66">
        <f t="shared" si="0"/>
        <v>1.1696804508463126</v>
      </c>
      <c r="I21" s="12"/>
    </row>
    <row r="22" spans="2:11" ht="15" customHeight="1" x14ac:dyDescent="0.25">
      <c r="B22" s="63">
        <v>2001</v>
      </c>
      <c r="C22" s="64">
        <v>391.596</v>
      </c>
      <c r="D22" s="65">
        <v>23.670999999999999</v>
      </c>
      <c r="E22" s="64">
        <v>415.267</v>
      </c>
      <c r="F22" s="64">
        <v>38579831</v>
      </c>
      <c r="G22" s="66">
        <f t="shared" si="0"/>
        <v>1.0763836679326044</v>
      </c>
      <c r="I22" s="12"/>
    </row>
    <row r="23" spans="2:11" ht="15" customHeight="1" x14ac:dyDescent="0.25">
      <c r="B23" s="63">
        <v>2002</v>
      </c>
      <c r="C23" s="64">
        <v>371.96600000000001</v>
      </c>
      <c r="D23" s="65">
        <v>23.872</v>
      </c>
      <c r="E23" s="64">
        <v>395.83800000000002</v>
      </c>
      <c r="F23" s="64">
        <v>38826053</v>
      </c>
      <c r="G23" s="66">
        <f t="shared" si="0"/>
        <v>1.0195164571582902</v>
      </c>
      <c r="I23" s="12"/>
    </row>
    <row r="24" spans="2:11" ht="15" customHeight="1" x14ac:dyDescent="0.25">
      <c r="B24" s="63">
        <v>2003</v>
      </c>
      <c r="C24" s="64">
        <v>349.22500000000002</v>
      </c>
      <c r="D24" s="65">
        <v>23.928999999999998</v>
      </c>
      <c r="E24" s="64">
        <v>373.154</v>
      </c>
      <c r="F24" s="64">
        <v>39055180</v>
      </c>
      <c r="G24" s="66">
        <f t="shared" si="0"/>
        <v>0.95545328430185184</v>
      </c>
      <c r="I24" s="12"/>
    </row>
    <row r="25" spans="2:11" ht="15" customHeight="1" x14ac:dyDescent="0.25">
      <c r="B25" s="63">
        <v>2004</v>
      </c>
      <c r="C25" s="64">
        <v>346.048</v>
      </c>
      <c r="D25" s="65">
        <v>24.338999999999999</v>
      </c>
      <c r="E25" s="64">
        <v>370.387</v>
      </c>
      <c r="F25" s="64">
        <v>39300744</v>
      </c>
      <c r="G25" s="66">
        <f t="shared" si="0"/>
        <v>0.94244271813276614</v>
      </c>
      <c r="I25" s="12"/>
    </row>
    <row r="26" spans="2:11" ht="15" customHeight="1" x14ac:dyDescent="0.25">
      <c r="B26" s="63">
        <v>2005</v>
      </c>
      <c r="C26" s="64">
        <v>376.05200000000002</v>
      </c>
      <c r="D26" s="65">
        <v>26.306000000000001</v>
      </c>
      <c r="E26" s="64">
        <v>402.358</v>
      </c>
      <c r="F26" s="64">
        <v>39581803</v>
      </c>
      <c r="G26" s="66">
        <f t="shared" si="0"/>
        <v>1.0165226682574313</v>
      </c>
      <c r="I26" s="12"/>
      <c r="K26" s="4" t="s">
        <v>209</v>
      </c>
    </row>
    <row r="27" spans="2:11" ht="15" customHeight="1" x14ac:dyDescent="0.25">
      <c r="B27" s="63">
        <v>2006</v>
      </c>
      <c r="C27" s="64">
        <v>367.839</v>
      </c>
      <c r="D27" s="65">
        <v>26.26</v>
      </c>
      <c r="E27" s="64">
        <v>394.09899999999999</v>
      </c>
      <c r="F27" s="64">
        <v>39840175</v>
      </c>
      <c r="G27" s="66">
        <f t="shared" si="0"/>
        <v>0.9891999721386765</v>
      </c>
      <c r="I27" s="12"/>
    </row>
    <row r="28" spans="2:11" ht="15" customHeight="1" x14ac:dyDescent="0.25">
      <c r="B28" s="63">
        <v>2007</v>
      </c>
      <c r="C28" s="64">
        <v>324.49799999999999</v>
      </c>
      <c r="D28" s="65">
        <v>25.004999999999999</v>
      </c>
      <c r="E28" s="64">
        <v>349.50299999999999</v>
      </c>
      <c r="F28" s="64">
        <v>40078469</v>
      </c>
      <c r="G28" s="66">
        <f t="shared" si="0"/>
        <v>0.87204678402261315</v>
      </c>
      <c r="I28" s="12"/>
    </row>
    <row r="29" spans="2:11" ht="15" customHeight="1" x14ac:dyDescent="0.25">
      <c r="B29" s="63">
        <v>2008</v>
      </c>
      <c r="C29" s="64">
        <v>299.755</v>
      </c>
      <c r="D29" s="65">
        <v>24.239000000000001</v>
      </c>
      <c r="E29" s="67">
        <v>323.99400000000003</v>
      </c>
      <c r="F29" s="64">
        <v>40295619</v>
      </c>
      <c r="G29" s="68">
        <f t="shared" si="0"/>
        <v>0.8040427422147306</v>
      </c>
      <c r="I29" s="12"/>
    </row>
    <row r="30" spans="2:11" ht="15" customHeight="1" x14ac:dyDescent="0.25">
      <c r="B30" s="63">
        <v>2009</v>
      </c>
      <c r="C30" s="64">
        <v>323.10000000000002</v>
      </c>
      <c r="D30" s="69">
        <v>25.29</v>
      </c>
      <c r="E30" s="64">
        <v>348.39</v>
      </c>
      <c r="F30" s="64">
        <v>40479966</v>
      </c>
      <c r="G30" s="66">
        <f t="shared" si="0"/>
        <v>0.86064795607782874</v>
      </c>
      <c r="I30" s="12"/>
    </row>
    <row r="31" spans="2:11" ht="15" customHeight="1" x14ac:dyDescent="0.25">
      <c r="B31" s="63">
        <v>2010</v>
      </c>
      <c r="C31" s="64">
        <v>327.91</v>
      </c>
      <c r="D31" s="69">
        <v>27.5</v>
      </c>
      <c r="E31" s="64">
        <v>355.41</v>
      </c>
      <c r="F31" s="64">
        <v>40708401</v>
      </c>
      <c r="G31" s="66">
        <f t="shared" si="0"/>
        <v>0.87306303187884982</v>
      </c>
      <c r="I31" s="12"/>
    </row>
    <row r="32" spans="2:11" ht="15" customHeight="1" x14ac:dyDescent="0.25">
      <c r="B32" s="63">
        <v>2011</v>
      </c>
      <c r="C32" s="64">
        <v>340.8</v>
      </c>
      <c r="D32" s="69">
        <v>28.2</v>
      </c>
      <c r="E32" s="64">
        <v>369</v>
      </c>
      <c r="F32" s="64">
        <v>40978919</v>
      </c>
      <c r="G32" s="66">
        <f t="shared" si="0"/>
        <v>0.90046299171532562</v>
      </c>
      <c r="I32" s="12"/>
    </row>
    <row r="33" spans="2:13" ht="15" customHeight="1" x14ac:dyDescent="0.25">
      <c r="B33" s="63">
        <v>2012</v>
      </c>
      <c r="C33" s="64">
        <v>377.68</v>
      </c>
      <c r="D33" s="69">
        <v>32.78</v>
      </c>
      <c r="E33" s="64">
        <f>C33+D33</f>
        <v>410.46000000000004</v>
      </c>
      <c r="F33" s="64">
        <v>41183296</v>
      </c>
      <c r="G33" s="66">
        <f t="shared" si="0"/>
        <v>0.99666622117860604</v>
      </c>
      <c r="I33" s="12"/>
    </row>
    <row r="34" spans="2:13" ht="15" customHeight="1" x14ac:dyDescent="0.25">
      <c r="B34" s="63">
        <v>2013</v>
      </c>
      <c r="C34" s="64">
        <v>417.30099999999999</v>
      </c>
      <c r="D34" s="69">
        <f>E34-C34</f>
        <v>35.578000000000031</v>
      </c>
      <c r="E34" s="64">
        <v>452.87900000000002</v>
      </c>
      <c r="F34" s="64">
        <v>41931620</v>
      </c>
      <c r="G34" s="66">
        <f t="shared" si="0"/>
        <v>1.0800417441539345</v>
      </c>
      <c r="I34" s="12"/>
    </row>
    <row r="35" spans="2:13" ht="15" customHeight="1" x14ac:dyDescent="0.25">
      <c r="B35" s="63">
        <v>2014</v>
      </c>
      <c r="C35" s="64">
        <v>435.839</v>
      </c>
      <c r="D35" s="69">
        <v>35.899999999999977</v>
      </c>
      <c r="E35" s="64">
        <v>471.73899999999998</v>
      </c>
      <c r="F35" s="64">
        <v>41545159</v>
      </c>
      <c r="G35" s="66">
        <f t="shared" si="0"/>
        <v>1.1354848828476021</v>
      </c>
      <c r="I35" s="12"/>
    </row>
    <row r="36" spans="2:13" ht="15" customHeight="1" x14ac:dyDescent="0.25">
      <c r="B36" s="63">
        <v>2015</v>
      </c>
      <c r="C36" s="64">
        <v>437.31200000000001</v>
      </c>
      <c r="D36" s="69">
        <v>35.381</v>
      </c>
      <c r="E36" s="64">
        <v>472.69299999999998</v>
      </c>
      <c r="F36" s="64">
        <v>41627830</v>
      </c>
      <c r="G36" s="66">
        <f t="shared" si="0"/>
        <v>1.1355215969701038</v>
      </c>
      <c r="I36" s="12"/>
    </row>
    <row r="37" spans="2:13" ht="15" customHeight="1" x14ac:dyDescent="0.25">
      <c r="B37" s="63">
        <v>2016</v>
      </c>
      <c r="C37" s="64">
        <v>419.7</v>
      </c>
      <c r="D37" s="69">
        <v>34.5</v>
      </c>
      <c r="E37" s="64">
        <v>454.2</v>
      </c>
      <c r="F37" s="64">
        <v>41528524</v>
      </c>
      <c r="G37" s="66">
        <f t="shared" si="0"/>
        <v>1.0937060994510666</v>
      </c>
      <c r="I37" s="12"/>
    </row>
    <row r="38" spans="2:13" ht="15.75" customHeight="1" x14ac:dyDescent="0.25">
      <c r="B38" s="63">
        <v>2017</v>
      </c>
      <c r="C38" s="64">
        <v>393.2</v>
      </c>
      <c r="D38" s="69">
        <v>33.9</v>
      </c>
      <c r="E38" s="64">
        <v>427.1</v>
      </c>
      <c r="F38" s="64">
        <v>41386802</v>
      </c>
      <c r="G38" s="66">
        <f t="shared" si="0"/>
        <v>1.031971496613824</v>
      </c>
      <c r="I38" s="12"/>
      <c r="J38" s="19"/>
    </row>
    <row r="39" spans="2:13" x14ac:dyDescent="0.25">
      <c r="B39" s="63">
        <v>2018</v>
      </c>
      <c r="C39" s="64">
        <v>347.1</v>
      </c>
      <c r="D39" s="69">
        <v>32.6</v>
      </c>
      <c r="E39" s="64">
        <v>379.7</v>
      </c>
      <c r="F39" s="64">
        <v>41254439</v>
      </c>
      <c r="G39" s="66">
        <f t="shared" si="0"/>
        <v>0.9203858038161663</v>
      </c>
    </row>
    <row r="40" spans="2:13" x14ac:dyDescent="0.25">
      <c r="B40" s="63">
        <v>2019</v>
      </c>
      <c r="C40" s="64">
        <v>320</v>
      </c>
      <c r="D40" s="69">
        <f>E40-C40</f>
        <v>32</v>
      </c>
      <c r="E40" s="64">
        <v>352</v>
      </c>
      <c r="F40" s="64">
        <v>41128326</v>
      </c>
      <c r="G40" s="66">
        <f t="shared" si="0"/>
        <v>0.85585783384424641</v>
      </c>
    </row>
    <row r="41" spans="2:13" ht="87" customHeight="1" x14ac:dyDescent="0.25">
      <c r="B41" s="91" t="s">
        <v>260</v>
      </c>
      <c r="C41" s="92"/>
      <c r="D41" s="92"/>
      <c r="E41" s="92"/>
      <c r="F41" s="92"/>
      <c r="G41" s="92"/>
      <c r="L41" s="17"/>
    </row>
    <row r="42" spans="2:13" x14ac:dyDescent="0.25">
      <c r="L42" s="17"/>
      <c r="M42" s="12"/>
    </row>
    <row r="44" spans="2:13" x14ac:dyDescent="0.25">
      <c r="M44" s="12"/>
    </row>
    <row r="46" spans="2:13" x14ac:dyDescent="0.25">
      <c r="I46" s="14"/>
      <c r="J46" s="12"/>
    </row>
  </sheetData>
  <mergeCells count="2">
    <mergeCell ref="B1:N1"/>
    <mergeCell ref="B41:G41"/>
  </mergeCells>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6"/>
  <sheetViews>
    <sheetView showGridLines="0" workbookViewId="0">
      <selection activeCell="A9" sqref="A9:H9"/>
    </sheetView>
  </sheetViews>
  <sheetFormatPr baseColWidth="10" defaultRowHeight="12.5" x14ac:dyDescent="0.25"/>
  <cols>
    <col min="1" max="1" width="25.36328125" customWidth="1"/>
  </cols>
  <sheetData>
    <row r="1" spans="1:12" x14ac:dyDescent="0.25">
      <c r="A1" s="87" t="s">
        <v>255</v>
      </c>
      <c r="B1" s="87"/>
      <c r="C1" s="87"/>
      <c r="D1" s="87"/>
      <c r="E1" s="87"/>
      <c r="F1" s="87"/>
      <c r="G1" s="87"/>
      <c r="H1" s="87"/>
      <c r="I1" s="87"/>
      <c r="J1" s="87"/>
      <c r="K1" s="87"/>
      <c r="L1" s="87"/>
    </row>
    <row r="2" spans="1:12" x14ac:dyDescent="0.25">
      <c r="A2" s="16"/>
      <c r="B2" s="16"/>
      <c r="C2" s="16"/>
      <c r="D2" s="16"/>
      <c r="E2" s="16"/>
      <c r="F2" s="16"/>
      <c r="G2" s="16"/>
      <c r="H2" s="16"/>
      <c r="I2" s="16"/>
      <c r="J2" s="16"/>
      <c r="K2" s="16"/>
      <c r="L2" s="16"/>
    </row>
    <row r="3" spans="1:12" x14ac:dyDescent="0.25">
      <c r="A3" s="16"/>
      <c r="B3" s="16"/>
      <c r="C3" s="16"/>
      <c r="D3" s="16"/>
      <c r="E3" s="16"/>
      <c r="F3" s="16"/>
      <c r="G3" s="16"/>
      <c r="H3" s="16" t="s">
        <v>222</v>
      </c>
      <c r="I3" s="21"/>
      <c r="J3" s="16"/>
      <c r="K3" s="16"/>
      <c r="L3" s="16"/>
    </row>
    <row r="4" spans="1:12" x14ac:dyDescent="0.25">
      <c r="A4" s="18"/>
      <c r="B4" s="18">
        <v>2011</v>
      </c>
      <c r="C4" s="18">
        <v>2012</v>
      </c>
      <c r="D4" s="18">
        <v>2013</v>
      </c>
      <c r="E4" s="18">
        <v>2014</v>
      </c>
      <c r="F4" s="18">
        <v>2015</v>
      </c>
      <c r="G4" s="18">
        <v>2016</v>
      </c>
      <c r="H4" s="18">
        <v>2017</v>
      </c>
      <c r="I4" s="20">
        <v>2018</v>
      </c>
      <c r="J4" s="16"/>
      <c r="K4" s="16"/>
      <c r="L4" s="16"/>
    </row>
    <row r="5" spans="1:12" x14ac:dyDescent="0.25">
      <c r="A5" s="18" t="s">
        <v>225</v>
      </c>
      <c r="B5" s="20">
        <v>38.69</v>
      </c>
      <c r="C5" s="20">
        <v>40.090000000000003</v>
      </c>
      <c r="D5" s="20">
        <v>38.520000000000003</v>
      </c>
      <c r="E5" s="20">
        <v>35.24</v>
      </c>
      <c r="F5" s="20">
        <v>30.24</v>
      </c>
      <c r="G5" s="20">
        <v>29.2</v>
      </c>
      <c r="H5" s="20">
        <v>27.96</v>
      </c>
      <c r="I5" s="20">
        <v>25.61</v>
      </c>
      <c r="J5" s="16"/>
      <c r="K5" s="16"/>
      <c r="L5" s="16"/>
    </row>
    <row r="6" spans="1:12" x14ac:dyDescent="0.25">
      <c r="A6" s="18" t="s">
        <v>223</v>
      </c>
      <c r="B6" s="20">
        <v>31.7</v>
      </c>
      <c r="C6" s="20">
        <v>33.43</v>
      </c>
      <c r="D6" s="20">
        <v>32.36</v>
      </c>
      <c r="E6" s="20">
        <v>30.38</v>
      </c>
      <c r="F6" s="20">
        <v>30.24</v>
      </c>
      <c r="G6" s="20">
        <v>30.51</v>
      </c>
      <c r="H6" s="20">
        <v>32.1</v>
      </c>
      <c r="I6" s="20">
        <v>33.51</v>
      </c>
      <c r="J6" s="16"/>
      <c r="K6" s="16"/>
      <c r="L6" s="16"/>
    </row>
    <row r="7" spans="1:12" x14ac:dyDescent="0.25">
      <c r="A7" s="16"/>
      <c r="B7" s="22"/>
      <c r="C7" s="22"/>
      <c r="D7" s="22"/>
      <c r="E7" s="22"/>
      <c r="F7" s="22"/>
      <c r="G7" s="22"/>
      <c r="H7" s="22"/>
      <c r="I7" s="16"/>
      <c r="J7" s="16"/>
      <c r="K7" s="21"/>
      <c r="L7" s="21"/>
    </row>
    <row r="8" spans="1:12" x14ac:dyDescent="0.25">
      <c r="A8" s="16"/>
      <c r="B8" s="22"/>
      <c r="C8" s="22"/>
      <c r="D8" s="22"/>
      <c r="E8" s="22"/>
      <c r="F8" s="22"/>
      <c r="G8" s="22"/>
      <c r="H8" s="22"/>
      <c r="I8" s="16"/>
      <c r="J8" s="16"/>
      <c r="K8" s="21"/>
      <c r="L8" s="21"/>
    </row>
    <row r="9" spans="1:12" ht="102" customHeight="1" x14ac:dyDescent="0.25">
      <c r="A9" s="72" t="s">
        <v>254</v>
      </c>
      <c r="B9" s="94"/>
      <c r="C9" s="94"/>
      <c r="D9" s="94"/>
      <c r="E9" s="94"/>
      <c r="F9" s="94"/>
      <c r="G9" s="94"/>
      <c r="H9" s="94"/>
      <c r="I9" s="16"/>
      <c r="J9" s="16"/>
      <c r="K9" s="16"/>
      <c r="L9" s="16"/>
    </row>
    <row r="10" spans="1:12" x14ac:dyDescent="0.25">
      <c r="A10" s="93"/>
      <c r="B10" s="93"/>
      <c r="C10" s="93"/>
      <c r="D10" s="93"/>
      <c r="E10" s="93"/>
      <c r="F10" s="93"/>
      <c r="G10" s="93"/>
      <c r="H10" s="93"/>
      <c r="I10" s="93"/>
      <c r="J10" s="93"/>
      <c r="K10" s="16"/>
      <c r="L10" s="16"/>
    </row>
    <row r="11" spans="1:12" x14ac:dyDescent="0.25">
      <c r="A11" s="93"/>
      <c r="B11" s="93"/>
      <c r="C11" s="93"/>
      <c r="D11" s="93"/>
      <c r="E11" s="93"/>
      <c r="F11" s="93"/>
      <c r="G11" s="93"/>
      <c r="H11" s="93"/>
      <c r="I11" s="93"/>
      <c r="J11" s="93"/>
    </row>
    <row r="13" spans="1:12" x14ac:dyDescent="0.25">
      <c r="E13" s="15"/>
      <c r="F13" s="15"/>
    </row>
    <row r="26" spans="5:6" x14ac:dyDescent="0.25">
      <c r="E26" s="15"/>
      <c r="F26" s="15"/>
    </row>
  </sheetData>
  <mergeCells count="4">
    <mergeCell ref="A1:L1"/>
    <mergeCell ref="A10:J10"/>
    <mergeCell ref="A11:J11"/>
    <mergeCell ref="A9:H9"/>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K107"/>
  <sheetViews>
    <sheetView showGridLines="0" tabSelected="1" topLeftCell="A97" zoomScaleNormal="100" workbookViewId="0">
      <selection activeCell="B107" sqref="B107:F107"/>
    </sheetView>
  </sheetViews>
  <sheetFormatPr baseColWidth="10" defaultColWidth="11.453125" defaultRowHeight="10" x14ac:dyDescent="0.25"/>
  <cols>
    <col min="1" max="1" width="3.6328125" style="4" customWidth="1"/>
    <col min="2" max="2" width="9.81640625" style="4" customWidth="1"/>
    <col min="3" max="3" width="19.453125" style="4" customWidth="1"/>
    <col min="4" max="4" width="12" style="4" customWidth="1"/>
    <col min="5" max="5" width="19" style="4" customWidth="1"/>
    <col min="6" max="6" width="13.6328125" style="4" customWidth="1"/>
    <col min="7" max="7" width="8.453125" style="4" customWidth="1"/>
    <col min="8" max="16384" width="11.453125" style="4"/>
  </cols>
  <sheetData>
    <row r="1" spans="2:7" ht="10.5" x14ac:dyDescent="0.25">
      <c r="B1" s="95" t="s">
        <v>252</v>
      </c>
      <c r="C1" s="96"/>
      <c r="D1" s="96"/>
      <c r="E1" s="96"/>
      <c r="F1" s="96"/>
    </row>
    <row r="2" spans="2:7" ht="10.5" x14ac:dyDescent="0.25">
      <c r="B2" s="31"/>
      <c r="C2" s="32"/>
      <c r="D2" s="32"/>
      <c r="E2" s="32"/>
      <c r="F2" s="32"/>
    </row>
    <row r="3" spans="2:7" ht="15" customHeight="1" x14ac:dyDescent="0.25">
      <c r="B3" s="1" t="s">
        <v>0</v>
      </c>
      <c r="C3" s="1" t="s">
        <v>206</v>
      </c>
      <c r="D3" s="1" t="s">
        <v>207</v>
      </c>
      <c r="E3" s="2" t="s">
        <v>248</v>
      </c>
      <c r="F3" s="1" t="s">
        <v>210</v>
      </c>
      <c r="G3" s="7"/>
    </row>
    <row r="4" spans="2:7" ht="15" customHeight="1" x14ac:dyDescent="0.25">
      <c r="B4" s="8" t="s">
        <v>1</v>
      </c>
      <c r="C4" s="9" t="s">
        <v>2</v>
      </c>
      <c r="D4" s="8">
        <v>1840</v>
      </c>
      <c r="E4" s="8">
        <v>402744</v>
      </c>
      <c r="F4" s="10">
        <f>D4/E4*100</f>
        <v>0.45686589992650417</v>
      </c>
    </row>
    <row r="5" spans="2:7" ht="15" customHeight="1" x14ac:dyDescent="0.25">
      <c r="B5" s="8" t="s">
        <v>3</v>
      </c>
      <c r="C5" s="9" t="s">
        <v>4</v>
      </c>
      <c r="D5" s="8">
        <v>4950</v>
      </c>
      <c r="E5" s="8">
        <v>321757</v>
      </c>
      <c r="F5" s="10">
        <f t="shared" ref="F5:F68" si="0">D5/E5*100</f>
        <v>1.5384280683870126</v>
      </c>
      <c r="G5" s="7"/>
    </row>
    <row r="6" spans="2:7" ht="15" customHeight="1" x14ac:dyDescent="0.25">
      <c r="B6" s="8" t="s">
        <v>5</v>
      </c>
      <c r="C6" s="9" t="s">
        <v>6</v>
      </c>
      <c r="D6" s="8">
        <v>2560</v>
      </c>
      <c r="E6" s="8">
        <v>198454</v>
      </c>
      <c r="F6" s="10">
        <f t="shared" si="0"/>
        <v>1.2899714795368196</v>
      </c>
      <c r="G6" s="7"/>
    </row>
    <row r="7" spans="2:7" ht="15" customHeight="1" x14ac:dyDescent="0.25">
      <c r="B7" s="8" t="s">
        <v>7</v>
      </c>
      <c r="C7" s="9" t="s">
        <v>8</v>
      </c>
      <c r="D7" s="8">
        <v>1000</v>
      </c>
      <c r="E7" s="8">
        <v>98933</v>
      </c>
      <c r="F7" s="10">
        <f t="shared" si="0"/>
        <v>1.0107850767691267</v>
      </c>
    </row>
    <row r="8" spans="2:7" ht="15" customHeight="1" x14ac:dyDescent="0.25">
      <c r="B8" s="8" t="s">
        <v>9</v>
      </c>
      <c r="C8" s="9" t="s">
        <v>10</v>
      </c>
      <c r="D8" s="8">
        <v>610</v>
      </c>
      <c r="E8" s="8">
        <v>86107</v>
      </c>
      <c r="F8" s="10">
        <f t="shared" si="0"/>
        <v>0.70842091815996378</v>
      </c>
    </row>
    <row r="9" spans="2:7" ht="15" customHeight="1" x14ac:dyDescent="0.25">
      <c r="B9" s="8" t="s">
        <v>11</v>
      </c>
      <c r="C9" s="9" t="s">
        <v>12</v>
      </c>
      <c r="D9" s="8">
        <v>6130</v>
      </c>
      <c r="E9" s="8">
        <v>652603</v>
      </c>
      <c r="F9" s="10">
        <f t="shared" si="0"/>
        <v>0.93931532646953819</v>
      </c>
    </row>
    <row r="10" spans="2:7" ht="15" customHeight="1" x14ac:dyDescent="0.25">
      <c r="B10" s="8" t="s">
        <v>13</v>
      </c>
      <c r="C10" s="9" t="s">
        <v>14</v>
      </c>
      <c r="D10" s="8">
        <v>2130</v>
      </c>
      <c r="E10" s="8">
        <v>197045</v>
      </c>
      <c r="F10" s="10">
        <f t="shared" si="0"/>
        <v>1.0809713517216879</v>
      </c>
    </row>
    <row r="11" spans="2:7" ht="15" customHeight="1" x14ac:dyDescent="0.25">
      <c r="B11" s="8" t="s">
        <v>15</v>
      </c>
      <c r="C11" s="9" t="s">
        <v>16</v>
      </c>
      <c r="D11" s="8">
        <v>2410</v>
      </c>
      <c r="E11" s="8">
        <v>165438</v>
      </c>
      <c r="F11" s="10">
        <f t="shared" si="0"/>
        <v>1.4567390805014566</v>
      </c>
    </row>
    <row r="12" spans="2:7" ht="15" customHeight="1" x14ac:dyDescent="0.25">
      <c r="B12" s="8" t="s">
        <v>17</v>
      </c>
      <c r="C12" s="9" t="s">
        <v>18</v>
      </c>
      <c r="D12" s="8">
        <v>1230</v>
      </c>
      <c r="E12" s="8">
        <v>92480</v>
      </c>
      <c r="F12" s="10">
        <f t="shared" si="0"/>
        <v>1.3300173010380623</v>
      </c>
    </row>
    <row r="13" spans="2:7" ht="15" customHeight="1" x14ac:dyDescent="0.25">
      <c r="B13" s="8" t="s">
        <v>19</v>
      </c>
      <c r="C13" s="9" t="s">
        <v>20</v>
      </c>
      <c r="D13" s="8">
        <v>2440</v>
      </c>
      <c r="E13" s="8">
        <v>187400</v>
      </c>
      <c r="F13" s="10">
        <f t="shared" si="0"/>
        <v>1.3020277481323372</v>
      </c>
    </row>
    <row r="14" spans="2:7" ht="15" customHeight="1" x14ac:dyDescent="0.25">
      <c r="B14" s="8" t="s">
        <v>21</v>
      </c>
      <c r="C14" s="9" t="s">
        <v>22</v>
      </c>
      <c r="D14" s="8">
        <v>3440</v>
      </c>
      <c r="E14" s="8">
        <v>222007</v>
      </c>
      <c r="F14" s="10">
        <f t="shared" si="0"/>
        <v>1.5495006914196399</v>
      </c>
    </row>
    <row r="15" spans="2:7" ht="15" customHeight="1" x14ac:dyDescent="0.25">
      <c r="B15" s="8" t="s">
        <v>23</v>
      </c>
      <c r="C15" s="9" t="s">
        <v>24</v>
      </c>
      <c r="D15" s="8">
        <v>1120</v>
      </c>
      <c r="E15" s="8">
        <v>165922</v>
      </c>
      <c r="F15" s="10">
        <f t="shared" si="0"/>
        <v>0.67501597136003666</v>
      </c>
    </row>
    <row r="16" spans="2:7" ht="15" customHeight="1" x14ac:dyDescent="0.25">
      <c r="B16" s="8" t="s">
        <v>25</v>
      </c>
      <c r="C16" s="9" t="s">
        <v>26</v>
      </c>
      <c r="D16" s="8">
        <v>12880</v>
      </c>
      <c r="E16" s="8">
        <v>1246734</v>
      </c>
      <c r="F16" s="10">
        <f t="shared" si="0"/>
        <v>1.0330992818034961</v>
      </c>
    </row>
    <row r="17" spans="2:6" ht="15" customHeight="1" x14ac:dyDescent="0.25">
      <c r="B17" s="8" t="s">
        <v>27</v>
      </c>
      <c r="C17" s="9" t="s">
        <v>28</v>
      </c>
      <c r="D17" s="8">
        <v>3540</v>
      </c>
      <c r="E17" s="8">
        <v>423561</v>
      </c>
      <c r="F17" s="10">
        <f t="shared" si="0"/>
        <v>0.83577099874634353</v>
      </c>
    </row>
    <row r="18" spans="2:6" ht="15" customHeight="1" x14ac:dyDescent="0.25">
      <c r="B18" s="8" t="s">
        <v>29</v>
      </c>
      <c r="C18" s="9" t="s">
        <v>30</v>
      </c>
      <c r="D18" s="8">
        <v>580</v>
      </c>
      <c r="E18" s="8">
        <v>87003</v>
      </c>
      <c r="F18" s="10">
        <f t="shared" si="0"/>
        <v>0.66664367895359933</v>
      </c>
    </row>
    <row r="19" spans="2:6" ht="15" customHeight="1" x14ac:dyDescent="0.25">
      <c r="B19" s="8" t="s">
        <v>31</v>
      </c>
      <c r="C19" s="9" t="s">
        <v>32</v>
      </c>
      <c r="D19" s="8">
        <v>2000</v>
      </c>
      <c r="E19" s="8">
        <v>213259</v>
      </c>
      <c r="F19" s="10">
        <f t="shared" si="0"/>
        <v>0.93782677401657144</v>
      </c>
    </row>
    <row r="20" spans="2:6" ht="15" customHeight="1" x14ac:dyDescent="0.25">
      <c r="B20" s="8" t="s">
        <v>33</v>
      </c>
      <c r="C20" s="9" t="s">
        <v>34</v>
      </c>
      <c r="D20" s="8">
        <v>3610</v>
      </c>
      <c r="E20" s="8">
        <v>385673</v>
      </c>
      <c r="F20" s="10">
        <f t="shared" si="0"/>
        <v>0.93602611538790637</v>
      </c>
    </row>
    <row r="21" spans="2:6" ht="15" customHeight="1" x14ac:dyDescent="0.25">
      <c r="B21" s="8" t="s">
        <v>35</v>
      </c>
      <c r="C21" s="9" t="s">
        <v>36</v>
      </c>
      <c r="D21" s="8">
        <v>2080</v>
      </c>
      <c r="E21" s="8">
        <v>180086</v>
      </c>
      <c r="F21" s="10">
        <f t="shared" si="0"/>
        <v>1.1550037204446764</v>
      </c>
    </row>
    <row r="22" spans="2:6" ht="15" customHeight="1" x14ac:dyDescent="0.25">
      <c r="B22" s="8" t="s">
        <v>37</v>
      </c>
      <c r="C22" s="9" t="s">
        <v>38</v>
      </c>
      <c r="D22" s="8">
        <v>1060</v>
      </c>
      <c r="E22" s="8">
        <v>144404</v>
      </c>
      <c r="F22" s="10">
        <f t="shared" si="0"/>
        <v>0.73405168831888312</v>
      </c>
    </row>
    <row r="23" spans="2:6" ht="15" customHeight="1" x14ac:dyDescent="0.25">
      <c r="B23" s="8" t="s">
        <v>39</v>
      </c>
      <c r="C23" s="9" t="s">
        <v>40</v>
      </c>
      <c r="D23" s="8">
        <v>630</v>
      </c>
      <c r="E23" s="8">
        <v>100964</v>
      </c>
      <c r="F23" s="10">
        <f t="shared" si="0"/>
        <v>0.62398478665663015</v>
      </c>
    </row>
    <row r="24" spans="2:6" ht="15" customHeight="1" x14ac:dyDescent="0.25">
      <c r="B24" s="8" t="s">
        <v>41</v>
      </c>
      <c r="C24" s="9" t="s">
        <v>42</v>
      </c>
      <c r="D24" s="8">
        <v>720</v>
      </c>
      <c r="E24" s="8">
        <v>113709</v>
      </c>
      <c r="F24" s="10">
        <f t="shared" si="0"/>
        <v>0.63319526158879236</v>
      </c>
    </row>
    <row r="25" spans="2:6" ht="15" customHeight="1" x14ac:dyDescent="0.25">
      <c r="B25" s="8" t="s">
        <v>43</v>
      </c>
      <c r="C25" s="9" t="s">
        <v>44</v>
      </c>
      <c r="D25" s="8">
        <v>2260</v>
      </c>
      <c r="E25" s="8">
        <v>330801</v>
      </c>
      <c r="F25" s="10">
        <f t="shared" si="0"/>
        <v>0.68319019591839203</v>
      </c>
    </row>
    <row r="26" spans="2:6" ht="15" customHeight="1" x14ac:dyDescent="0.25">
      <c r="B26" s="8" t="s">
        <v>45</v>
      </c>
      <c r="C26" s="9" t="s">
        <v>46</v>
      </c>
      <c r="D26" s="8">
        <v>2950</v>
      </c>
      <c r="E26" s="8">
        <v>352260</v>
      </c>
      <c r="F26" s="10">
        <f t="shared" si="0"/>
        <v>0.83744961108272298</v>
      </c>
    </row>
    <row r="27" spans="2:6" ht="15" customHeight="1" x14ac:dyDescent="0.25">
      <c r="B27" s="8" t="s">
        <v>47</v>
      </c>
      <c r="C27" s="9" t="s">
        <v>48</v>
      </c>
      <c r="D27" s="8">
        <v>820</v>
      </c>
      <c r="E27" s="8">
        <v>70312</v>
      </c>
      <c r="F27" s="10">
        <f t="shared" si="0"/>
        <v>1.1662305154169985</v>
      </c>
    </row>
    <row r="28" spans="2:6" ht="15" customHeight="1" x14ac:dyDescent="0.25">
      <c r="B28" s="8" t="s">
        <v>49</v>
      </c>
      <c r="C28" s="9" t="s">
        <v>50</v>
      </c>
      <c r="D28" s="8">
        <v>2460</v>
      </c>
      <c r="E28" s="8">
        <v>245982</v>
      </c>
      <c r="F28" s="10">
        <f t="shared" si="0"/>
        <v>1.0000731760860551</v>
      </c>
    </row>
    <row r="29" spans="2:6" ht="15" customHeight="1" x14ac:dyDescent="0.25">
      <c r="B29" s="8" t="s">
        <v>51</v>
      </c>
      <c r="C29" s="9" t="s">
        <v>52</v>
      </c>
      <c r="D29" s="8">
        <v>2210</v>
      </c>
      <c r="E29" s="8">
        <v>329441</v>
      </c>
      <c r="F29" s="10">
        <f t="shared" si="0"/>
        <v>0.67083332068564627</v>
      </c>
    </row>
    <row r="30" spans="2:6" ht="15" customHeight="1" x14ac:dyDescent="0.25">
      <c r="B30" s="8" t="s">
        <v>53</v>
      </c>
      <c r="C30" s="9" t="s">
        <v>54</v>
      </c>
      <c r="D30" s="8">
        <v>3020</v>
      </c>
      <c r="E30" s="8">
        <v>310500</v>
      </c>
      <c r="F30" s="10">
        <f t="shared" si="0"/>
        <v>0.97262479871175533</v>
      </c>
    </row>
    <row r="31" spans="2:6" ht="15" customHeight="1" x14ac:dyDescent="0.25">
      <c r="B31" s="8" t="s">
        <v>55</v>
      </c>
      <c r="C31" s="9" t="s">
        <v>56</v>
      </c>
      <c r="D31" s="8">
        <v>3490</v>
      </c>
      <c r="E31" s="8">
        <v>366921</v>
      </c>
      <c r="F31" s="10">
        <f t="shared" si="0"/>
        <v>0.95115842374789117</v>
      </c>
    </row>
    <row r="32" spans="2:6" ht="15" customHeight="1" x14ac:dyDescent="0.25">
      <c r="B32" s="8" t="s">
        <v>57</v>
      </c>
      <c r="C32" s="9" t="s">
        <v>58</v>
      </c>
      <c r="D32" s="8">
        <v>2180</v>
      </c>
      <c r="E32" s="8">
        <v>259901</v>
      </c>
      <c r="F32" s="10">
        <f t="shared" si="0"/>
        <v>0.83878092042739361</v>
      </c>
    </row>
    <row r="33" spans="2:6" ht="15" customHeight="1" x14ac:dyDescent="0.25">
      <c r="B33" s="8" t="s">
        <v>59</v>
      </c>
      <c r="C33" s="9" t="s">
        <v>60</v>
      </c>
      <c r="D33" s="8">
        <v>4120</v>
      </c>
      <c r="E33" s="8">
        <v>554768</v>
      </c>
      <c r="F33" s="10">
        <f t="shared" si="0"/>
        <v>0.74265278458743111</v>
      </c>
    </row>
    <row r="34" spans="2:6" ht="15" customHeight="1" x14ac:dyDescent="0.25">
      <c r="B34" s="8" t="s">
        <v>61</v>
      </c>
      <c r="C34" s="9" t="s">
        <v>62</v>
      </c>
      <c r="D34" s="8">
        <v>5720</v>
      </c>
      <c r="E34" s="8">
        <v>453398</v>
      </c>
      <c r="F34" s="10">
        <f t="shared" si="0"/>
        <v>1.2615847445290893</v>
      </c>
    </row>
    <row r="35" spans="2:6" ht="15" customHeight="1" x14ac:dyDescent="0.25">
      <c r="B35" s="8" t="s">
        <v>63</v>
      </c>
      <c r="C35" s="9" t="s">
        <v>64</v>
      </c>
      <c r="D35" s="8">
        <v>6060</v>
      </c>
      <c r="E35" s="8">
        <v>888478</v>
      </c>
      <c r="F35" s="10">
        <f t="shared" si="0"/>
        <v>0.68206528467784233</v>
      </c>
    </row>
    <row r="36" spans="2:6" ht="15" customHeight="1" x14ac:dyDescent="0.25">
      <c r="B36" s="8" t="s">
        <v>65</v>
      </c>
      <c r="C36" s="9" t="s">
        <v>66</v>
      </c>
      <c r="D36" s="8">
        <v>800</v>
      </c>
      <c r="E36" s="8">
        <v>113753</v>
      </c>
      <c r="F36" s="10">
        <f t="shared" si="0"/>
        <v>0.70327815530139859</v>
      </c>
    </row>
    <row r="37" spans="2:6" ht="15" customHeight="1" x14ac:dyDescent="0.25">
      <c r="B37" s="8" t="s">
        <v>67</v>
      </c>
      <c r="C37" s="9" t="s">
        <v>68</v>
      </c>
      <c r="D37" s="8">
        <v>7340</v>
      </c>
      <c r="E37" s="8">
        <v>1019304</v>
      </c>
      <c r="F37" s="10">
        <f t="shared" si="0"/>
        <v>0.72009920494768975</v>
      </c>
    </row>
    <row r="38" spans="2:6" ht="15" customHeight="1" x14ac:dyDescent="0.25">
      <c r="B38" s="8" t="s">
        <v>69</v>
      </c>
      <c r="C38" s="9" t="s">
        <v>70</v>
      </c>
      <c r="D38" s="8">
        <v>9440</v>
      </c>
      <c r="E38" s="8">
        <v>716689</v>
      </c>
      <c r="F38" s="10">
        <f t="shared" si="0"/>
        <v>1.3171682556869158</v>
      </c>
    </row>
    <row r="39" spans="2:6" ht="15" customHeight="1" x14ac:dyDescent="0.25">
      <c r="B39" s="8" t="s">
        <v>71</v>
      </c>
      <c r="C39" s="9" t="s">
        <v>72</v>
      </c>
      <c r="D39" s="8">
        <v>3620</v>
      </c>
      <c r="E39" s="8">
        <v>661512</v>
      </c>
      <c r="F39" s="10">
        <f t="shared" si="0"/>
        <v>0.5472311915732444</v>
      </c>
    </row>
    <row r="40" spans="2:6" ht="15" customHeight="1" x14ac:dyDescent="0.25">
      <c r="B40" s="8" t="s">
        <v>73</v>
      </c>
      <c r="C40" s="9" t="s">
        <v>74</v>
      </c>
      <c r="D40" s="8">
        <v>1390</v>
      </c>
      <c r="E40" s="8">
        <v>130086</v>
      </c>
      <c r="F40" s="10">
        <f t="shared" si="0"/>
        <v>1.068523899574128</v>
      </c>
    </row>
    <row r="41" spans="2:6" ht="15" customHeight="1" x14ac:dyDescent="0.25">
      <c r="B41" s="8" t="s">
        <v>75</v>
      </c>
      <c r="C41" s="9" t="s">
        <v>76</v>
      </c>
      <c r="D41" s="8">
        <v>2820</v>
      </c>
      <c r="E41" s="8">
        <v>367882</v>
      </c>
      <c r="F41" s="10">
        <f t="shared" si="0"/>
        <v>0.76655014379610853</v>
      </c>
    </row>
    <row r="42" spans="2:6" ht="15" customHeight="1" x14ac:dyDescent="0.25">
      <c r="B42" s="8" t="s">
        <v>77</v>
      </c>
      <c r="C42" s="9" t="s">
        <v>78</v>
      </c>
      <c r="D42" s="8">
        <v>4350</v>
      </c>
      <c r="E42" s="8">
        <v>774550</v>
      </c>
      <c r="F42" s="10">
        <f t="shared" si="0"/>
        <v>0.56161642243883536</v>
      </c>
    </row>
    <row r="43" spans="2:6" ht="15" customHeight="1" x14ac:dyDescent="0.25">
      <c r="B43" s="8" t="s">
        <v>79</v>
      </c>
      <c r="C43" s="9" t="s">
        <v>80</v>
      </c>
      <c r="D43" s="8">
        <v>920</v>
      </c>
      <c r="E43" s="8">
        <v>155483</v>
      </c>
      <c r="F43" s="10">
        <f t="shared" si="0"/>
        <v>0.5917045593408925</v>
      </c>
    </row>
    <row r="44" spans="2:6" ht="15" customHeight="1" x14ac:dyDescent="0.25">
      <c r="B44" s="8" t="s">
        <v>81</v>
      </c>
      <c r="C44" s="9" t="s">
        <v>82</v>
      </c>
      <c r="D44" s="8">
        <v>1770</v>
      </c>
      <c r="E44" s="8">
        <v>250816</v>
      </c>
      <c r="F44" s="10">
        <f t="shared" si="0"/>
        <v>0.7056966062771115</v>
      </c>
    </row>
    <row r="45" spans="2:6" ht="15" customHeight="1" x14ac:dyDescent="0.25">
      <c r="B45" s="8" t="s">
        <v>83</v>
      </c>
      <c r="C45" s="9" t="s">
        <v>84</v>
      </c>
      <c r="D45" s="8">
        <v>1650</v>
      </c>
      <c r="E45" s="8">
        <v>196286</v>
      </c>
      <c r="F45" s="10">
        <f t="shared" si="0"/>
        <v>0.84061013011625885</v>
      </c>
    </row>
    <row r="46" spans="2:6" ht="15" customHeight="1" x14ac:dyDescent="0.25">
      <c r="B46" s="8" t="s">
        <v>85</v>
      </c>
      <c r="C46" s="9" t="s">
        <v>86</v>
      </c>
      <c r="D46" s="8">
        <v>4470</v>
      </c>
      <c r="E46" s="8">
        <v>453023</v>
      </c>
      <c r="F46" s="10">
        <f t="shared" si="0"/>
        <v>0.98670486928919732</v>
      </c>
    </row>
    <row r="47" spans="2:6" ht="15" customHeight="1" x14ac:dyDescent="0.25">
      <c r="B47" s="8" t="s">
        <v>87</v>
      </c>
      <c r="C47" s="9" t="s">
        <v>88</v>
      </c>
      <c r="D47" s="8">
        <v>1180</v>
      </c>
      <c r="E47" s="8">
        <v>137147</v>
      </c>
      <c r="F47" s="10">
        <f t="shared" si="0"/>
        <v>0.86039067569833816</v>
      </c>
    </row>
    <row r="48" spans="2:6" ht="15" customHeight="1" x14ac:dyDescent="0.25">
      <c r="B48" s="8" t="s">
        <v>89</v>
      </c>
      <c r="C48" s="9" t="s">
        <v>90</v>
      </c>
      <c r="D48" s="8">
        <v>4620</v>
      </c>
      <c r="E48" s="8">
        <v>879200</v>
      </c>
      <c r="F48" s="10">
        <f t="shared" si="0"/>
        <v>0.52547770700636942</v>
      </c>
    </row>
    <row r="49" spans="2:6" ht="15" customHeight="1" x14ac:dyDescent="0.25">
      <c r="B49" s="8" t="s">
        <v>91</v>
      </c>
      <c r="C49" s="9" t="s">
        <v>92</v>
      </c>
      <c r="D49" s="8">
        <v>3380</v>
      </c>
      <c r="E49" s="8">
        <v>411486</v>
      </c>
      <c r="F49" s="10">
        <f t="shared" si="0"/>
        <v>0.82141312219613793</v>
      </c>
    </row>
    <row r="50" spans="2:6" ht="15" customHeight="1" x14ac:dyDescent="0.25">
      <c r="B50" s="8" t="s">
        <v>93</v>
      </c>
      <c r="C50" s="9" t="s">
        <v>94</v>
      </c>
      <c r="D50" s="8">
        <v>1020</v>
      </c>
      <c r="E50" s="8">
        <v>103138</v>
      </c>
      <c r="F50" s="10">
        <f t="shared" si="0"/>
        <v>0.98896623940739592</v>
      </c>
    </row>
    <row r="51" spans="2:6" ht="15" customHeight="1" x14ac:dyDescent="0.25">
      <c r="B51" s="8" t="s">
        <v>95</v>
      </c>
      <c r="C51" s="9" t="s">
        <v>96</v>
      </c>
      <c r="D51" s="8">
        <v>1800</v>
      </c>
      <c r="E51" s="8">
        <v>197044</v>
      </c>
      <c r="F51" s="10">
        <f t="shared" si="0"/>
        <v>0.91350155295264002</v>
      </c>
    </row>
    <row r="52" spans="2:6" ht="15" customHeight="1" x14ac:dyDescent="0.25">
      <c r="B52" s="8" t="s">
        <v>97</v>
      </c>
      <c r="C52" s="9" t="s">
        <v>98</v>
      </c>
      <c r="D52" s="8">
        <v>280</v>
      </c>
      <c r="E52" s="8">
        <v>46586</v>
      </c>
      <c r="F52" s="10">
        <f t="shared" si="0"/>
        <v>0.60103893873695957</v>
      </c>
    </row>
    <row r="53" spans="2:6" ht="15" customHeight="1" x14ac:dyDescent="0.25">
      <c r="B53" s="8" t="s">
        <v>99</v>
      </c>
      <c r="C53" s="9" t="s">
        <v>100</v>
      </c>
      <c r="D53" s="8">
        <v>3560</v>
      </c>
      <c r="E53" s="8">
        <v>487309</v>
      </c>
      <c r="F53" s="10">
        <f t="shared" si="0"/>
        <v>0.73054263311369172</v>
      </c>
    </row>
    <row r="54" spans="2:6" ht="15" customHeight="1" x14ac:dyDescent="0.25">
      <c r="B54" s="8" t="s">
        <v>101</v>
      </c>
      <c r="C54" s="9" t="s">
        <v>102</v>
      </c>
      <c r="D54" s="8">
        <v>2280</v>
      </c>
      <c r="E54" s="8">
        <v>295676</v>
      </c>
      <c r="F54" s="10">
        <f t="shared" si="0"/>
        <v>0.77111432784534417</v>
      </c>
    </row>
    <row r="55" spans="2:6" ht="15" customHeight="1" x14ac:dyDescent="0.25">
      <c r="B55" s="8" t="s">
        <v>103</v>
      </c>
      <c r="C55" s="9" t="s">
        <v>104</v>
      </c>
      <c r="D55" s="8">
        <v>3250</v>
      </c>
      <c r="E55" s="8">
        <v>350007</v>
      </c>
      <c r="F55" s="10">
        <f t="shared" si="0"/>
        <v>0.92855285751427841</v>
      </c>
    </row>
    <row r="56" spans="2:6" ht="15" customHeight="1" x14ac:dyDescent="0.25">
      <c r="B56" s="8" t="s">
        <v>105</v>
      </c>
      <c r="C56" s="9" t="s">
        <v>106</v>
      </c>
      <c r="D56" s="8">
        <v>1090</v>
      </c>
      <c r="E56" s="8">
        <v>105332</v>
      </c>
      <c r="F56" s="10">
        <f t="shared" si="0"/>
        <v>1.0348232256104508</v>
      </c>
    </row>
    <row r="57" spans="2:6" ht="15" customHeight="1" x14ac:dyDescent="0.25">
      <c r="B57" s="8" t="s">
        <v>107</v>
      </c>
      <c r="C57" s="9" t="s">
        <v>108</v>
      </c>
      <c r="D57" s="8">
        <v>940</v>
      </c>
      <c r="E57" s="8">
        <v>180392</v>
      </c>
      <c r="F57" s="10">
        <f t="shared" si="0"/>
        <v>0.52108740964122569</v>
      </c>
    </row>
    <row r="58" spans="2:6" ht="15" customHeight="1" x14ac:dyDescent="0.25">
      <c r="B58" s="8" t="s">
        <v>109</v>
      </c>
      <c r="C58" s="9" t="s">
        <v>110</v>
      </c>
      <c r="D58" s="8">
        <v>4520</v>
      </c>
      <c r="E58" s="8">
        <v>458693</v>
      </c>
      <c r="F58" s="10">
        <f t="shared" si="0"/>
        <v>0.98540854122474064</v>
      </c>
    </row>
    <row r="59" spans="2:6" ht="15" customHeight="1" x14ac:dyDescent="0.25">
      <c r="B59" s="8" t="s">
        <v>111</v>
      </c>
      <c r="C59" s="9" t="s">
        <v>112</v>
      </c>
      <c r="D59" s="8">
        <v>1210</v>
      </c>
      <c r="E59" s="8">
        <v>113118</v>
      </c>
      <c r="F59" s="10">
        <f t="shared" si="0"/>
        <v>1.0696794497781077</v>
      </c>
    </row>
    <row r="60" spans="2:6" ht="15" customHeight="1" x14ac:dyDescent="0.25">
      <c r="B60" s="8" t="s">
        <v>113</v>
      </c>
      <c r="C60" s="9" t="s">
        <v>114</v>
      </c>
      <c r="D60" s="8">
        <v>3190</v>
      </c>
      <c r="E60" s="8">
        <v>454563</v>
      </c>
      <c r="F60" s="10">
        <f t="shared" si="0"/>
        <v>0.70177291156561361</v>
      </c>
    </row>
    <row r="61" spans="2:6" ht="15" customHeight="1" x14ac:dyDescent="0.25">
      <c r="B61" s="8" t="s">
        <v>115</v>
      </c>
      <c r="C61" s="9" t="s">
        <v>116</v>
      </c>
      <c r="D61" s="8">
        <v>6170</v>
      </c>
      <c r="E61" s="8">
        <v>663667</v>
      </c>
      <c r="F61" s="10">
        <f t="shared" si="0"/>
        <v>0.92968310914961871</v>
      </c>
    </row>
    <row r="62" spans="2:6" ht="15" customHeight="1" x14ac:dyDescent="0.25">
      <c r="B62" s="8" t="s">
        <v>117</v>
      </c>
      <c r="C62" s="9" t="s">
        <v>118</v>
      </c>
      <c r="D62" s="8">
        <v>1160</v>
      </c>
      <c r="E62" s="8">
        <v>120064</v>
      </c>
      <c r="F62" s="10">
        <f t="shared" si="0"/>
        <v>0.96615138592750538</v>
      </c>
    </row>
    <row r="63" spans="2:6" ht="15" customHeight="1" x14ac:dyDescent="0.25">
      <c r="B63" s="8" t="s">
        <v>119</v>
      </c>
      <c r="C63" s="9" t="s">
        <v>120</v>
      </c>
      <c r="D63" s="8">
        <v>19660</v>
      </c>
      <c r="E63" s="8">
        <v>1606903</v>
      </c>
      <c r="F63" s="10">
        <f t="shared" si="0"/>
        <v>1.2234714852109929</v>
      </c>
    </row>
    <row r="64" spans="2:6" ht="15" customHeight="1" x14ac:dyDescent="0.25">
      <c r="B64" s="8" t="s">
        <v>121</v>
      </c>
      <c r="C64" s="9" t="s">
        <v>122</v>
      </c>
      <c r="D64" s="8">
        <v>3820</v>
      </c>
      <c r="E64" s="8">
        <v>512668</v>
      </c>
      <c r="F64" s="10">
        <f t="shared" si="0"/>
        <v>0.74512159916359133</v>
      </c>
    </row>
    <row r="65" spans="2:11" ht="15" customHeight="1" x14ac:dyDescent="0.25">
      <c r="B65" s="8" t="s">
        <v>123</v>
      </c>
      <c r="C65" s="9" t="s">
        <v>124</v>
      </c>
      <c r="D65" s="8">
        <v>1610</v>
      </c>
      <c r="E65" s="8">
        <v>165335</v>
      </c>
      <c r="F65" s="10">
        <f t="shared" si="0"/>
        <v>0.97378050624489665</v>
      </c>
    </row>
    <row r="66" spans="2:11" ht="15" customHeight="1" x14ac:dyDescent="0.25">
      <c r="B66" s="8" t="s">
        <v>125</v>
      </c>
      <c r="C66" s="9" t="s">
        <v>126</v>
      </c>
      <c r="D66" s="8">
        <v>10500</v>
      </c>
      <c r="E66" s="8">
        <v>898058</v>
      </c>
      <c r="F66" s="10">
        <f t="shared" si="0"/>
        <v>1.1691895178262428</v>
      </c>
      <c r="K66" s="12"/>
    </row>
    <row r="67" spans="2:11" ht="15" customHeight="1" x14ac:dyDescent="0.25">
      <c r="B67" s="8" t="s">
        <v>127</v>
      </c>
      <c r="C67" s="9" t="s">
        <v>128</v>
      </c>
      <c r="D67" s="8">
        <v>3390</v>
      </c>
      <c r="E67" s="8">
        <v>408654</v>
      </c>
      <c r="F67" s="10">
        <f t="shared" si="0"/>
        <v>0.82955262887430448</v>
      </c>
    </row>
    <row r="68" spans="2:11" ht="15" customHeight="1" x14ac:dyDescent="0.25">
      <c r="B68" s="8" t="s">
        <v>129</v>
      </c>
      <c r="C68" s="9" t="s">
        <v>130</v>
      </c>
      <c r="D68" s="8">
        <v>3150</v>
      </c>
      <c r="E68" s="8">
        <v>415581</v>
      </c>
      <c r="F68" s="10">
        <f t="shared" si="0"/>
        <v>0.75797497960686366</v>
      </c>
    </row>
    <row r="69" spans="2:11" ht="15" customHeight="1" x14ac:dyDescent="0.25">
      <c r="B69" s="8" t="s">
        <v>131</v>
      </c>
      <c r="C69" s="9" t="s">
        <v>132</v>
      </c>
      <c r="D69" s="8">
        <v>1550</v>
      </c>
      <c r="E69" s="8">
        <v>137080</v>
      </c>
      <c r="F69" s="10">
        <f t="shared" ref="F69:F102" si="1">D69/E69*100</f>
        <v>1.1307265830172162</v>
      </c>
    </row>
    <row r="70" spans="2:11" ht="15" customHeight="1" x14ac:dyDescent="0.25">
      <c r="B70" s="8" t="s">
        <v>133</v>
      </c>
      <c r="C70" s="9" t="s">
        <v>134</v>
      </c>
      <c r="D70" s="8">
        <v>4450</v>
      </c>
      <c r="E70" s="8">
        <v>282668</v>
      </c>
      <c r="F70" s="10">
        <f t="shared" si="1"/>
        <v>1.57428502695742</v>
      </c>
    </row>
    <row r="71" spans="2:11" ht="15" customHeight="1" x14ac:dyDescent="0.25">
      <c r="B71" s="8" t="s">
        <v>135</v>
      </c>
      <c r="C71" s="9" t="s">
        <v>136</v>
      </c>
      <c r="D71" s="8">
        <v>5270</v>
      </c>
      <c r="E71" s="8">
        <v>723974</v>
      </c>
      <c r="F71" s="10">
        <f t="shared" si="1"/>
        <v>0.7279266935000428</v>
      </c>
    </row>
    <row r="72" spans="2:11" ht="15" customHeight="1" x14ac:dyDescent="0.25">
      <c r="B72" s="8" t="s">
        <v>137</v>
      </c>
      <c r="C72" s="9" t="s">
        <v>138</v>
      </c>
      <c r="D72" s="8">
        <v>4550</v>
      </c>
      <c r="E72" s="8">
        <v>480316</v>
      </c>
      <c r="F72" s="10">
        <f t="shared" si="1"/>
        <v>0.94729303208720916</v>
      </c>
    </row>
    <row r="73" spans="2:11" ht="15" customHeight="1" x14ac:dyDescent="0.25">
      <c r="B73" s="8" t="s">
        <v>139</v>
      </c>
      <c r="C73" s="9" t="s">
        <v>140</v>
      </c>
      <c r="D73" s="8">
        <v>7680</v>
      </c>
      <c r="E73" s="8">
        <v>1155254</v>
      </c>
      <c r="F73" s="10">
        <f t="shared" si="1"/>
        <v>0.66478886894137568</v>
      </c>
    </row>
    <row r="74" spans="2:11" ht="15" customHeight="1" x14ac:dyDescent="0.25">
      <c r="B74" s="8" t="s">
        <v>141</v>
      </c>
      <c r="C74" s="9" t="s">
        <v>142</v>
      </c>
      <c r="D74" s="8">
        <v>1310</v>
      </c>
      <c r="E74" s="8">
        <v>142791</v>
      </c>
      <c r="F74" s="10">
        <f t="shared" si="1"/>
        <v>0.91742476766742997</v>
      </c>
    </row>
    <row r="75" spans="2:11" ht="15" customHeight="1" x14ac:dyDescent="0.25">
      <c r="B75" s="8" t="s">
        <v>143</v>
      </c>
      <c r="C75" s="9" t="s">
        <v>144</v>
      </c>
      <c r="D75" s="8">
        <v>2820</v>
      </c>
      <c r="E75" s="8">
        <v>327559</v>
      </c>
      <c r="F75" s="10">
        <f t="shared" si="1"/>
        <v>0.86091360640373182</v>
      </c>
    </row>
    <row r="76" spans="2:11" ht="15" customHeight="1" x14ac:dyDescent="0.25">
      <c r="B76" s="8" t="s">
        <v>145</v>
      </c>
      <c r="C76" s="9" t="s">
        <v>146</v>
      </c>
      <c r="D76" s="8">
        <v>2730</v>
      </c>
      <c r="E76" s="8">
        <v>335067</v>
      </c>
      <c r="F76" s="10">
        <f t="shared" si="1"/>
        <v>0.81476242065019833</v>
      </c>
    </row>
    <row r="77" spans="2:11" ht="15" customHeight="1" x14ac:dyDescent="0.25">
      <c r="B77" s="8" t="s">
        <v>147</v>
      </c>
      <c r="C77" s="9" t="s">
        <v>148</v>
      </c>
      <c r="D77" s="8">
        <v>1150</v>
      </c>
      <c r="E77" s="8">
        <v>267963</v>
      </c>
      <c r="F77" s="10">
        <f t="shared" si="1"/>
        <v>0.42916372782809564</v>
      </c>
    </row>
    <row r="78" spans="2:11" ht="15" customHeight="1" x14ac:dyDescent="0.25">
      <c r="B78" s="8" t="s">
        <v>149</v>
      </c>
      <c r="C78" s="9" t="s">
        <v>150</v>
      </c>
      <c r="D78" s="8">
        <v>2210</v>
      </c>
      <c r="E78" s="8">
        <v>519853</v>
      </c>
      <c r="F78" s="10">
        <f t="shared" si="1"/>
        <v>0.4251201782042231</v>
      </c>
    </row>
    <row r="79" spans="2:11" ht="15" customHeight="1" x14ac:dyDescent="0.25">
      <c r="B79" s="8" t="s">
        <v>151</v>
      </c>
      <c r="C79" s="9" t="s">
        <v>152</v>
      </c>
      <c r="D79" s="8">
        <v>12110</v>
      </c>
      <c r="E79" s="8">
        <v>1483536</v>
      </c>
      <c r="F79" s="10">
        <f t="shared" si="1"/>
        <v>0.81629296491625403</v>
      </c>
    </row>
    <row r="80" spans="2:11" ht="15" customHeight="1" x14ac:dyDescent="0.25">
      <c r="B80" s="8" t="s">
        <v>153</v>
      </c>
      <c r="C80" s="9" t="s">
        <v>154</v>
      </c>
      <c r="D80" s="8">
        <v>8230</v>
      </c>
      <c r="E80" s="8">
        <v>764259</v>
      </c>
      <c r="F80" s="10">
        <f t="shared" si="1"/>
        <v>1.0768600696884172</v>
      </c>
    </row>
    <row r="81" spans="2:6" ht="15" customHeight="1" x14ac:dyDescent="0.25">
      <c r="B81" s="8" t="s">
        <v>155</v>
      </c>
      <c r="C81" s="9" t="s">
        <v>156</v>
      </c>
      <c r="D81" s="8">
        <v>5220</v>
      </c>
      <c r="E81" s="8">
        <v>882686</v>
      </c>
      <c r="F81" s="10">
        <f t="shared" si="1"/>
        <v>0.59137677498000418</v>
      </c>
    </row>
    <row r="82" spans="2:6" ht="15" customHeight="1" x14ac:dyDescent="0.25">
      <c r="B82" s="8" t="s">
        <v>157</v>
      </c>
      <c r="C82" s="9" t="s">
        <v>158</v>
      </c>
      <c r="D82" s="8">
        <v>5100</v>
      </c>
      <c r="E82" s="8">
        <v>884686</v>
      </c>
      <c r="F82" s="10">
        <f t="shared" si="1"/>
        <v>0.57647572132937563</v>
      </c>
    </row>
    <row r="83" spans="2:6" ht="15" customHeight="1" x14ac:dyDescent="0.25">
      <c r="B83" s="8" t="s">
        <v>159</v>
      </c>
      <c r="C83" s="9" t="s">
        <v>160</v>
      </c>
      <c r="D83" s="8">
        <v>1650</v>
      </c>
      <c r="E83" s="8">
        <v>224297</v>
      </c>
      <c r="F83" s="10">
        <f t="shared" si="1"/>
        <v>0.73563177394258505</v>
      </c>
    </row>
    <row r="84" spans="2:6" ht="15" customHeight="1" x14ac:dyDescent="0.25">
      <c r="B84" s="8" t="s">
        <v>161</v>
      </c>
      <c r="C84" s="9" t="s">
        <v>162</v>
      </c>
      <c r="D84" s="8">
        <v>3850</v>
      </c>
      <c r="E84" s="8">
        <v>352532</v>
      </c>
      <c r="F84" s="10">
        <f t="shared" si="1"/>
        <v>1.0920994406181566</v>
      </c>
    </row>
    <row r="85" spans="2:6" ht="15" customHeight="1" x14ac:dyDescent="0.25">
      <c r="B85" s="8" t="s">
        <v>163</v>
      </c>
      <c r="C85" s="9" t="s">
        <v>164</v>
      </c>
      <c r="D85" s="8">
        <v>2510</v>
      </c>
      <c r="E85" s="8">
        <v>231309</v>
      </c>
      <c r="F85" s="10">
        <f t="shared" si="1"/>
        <v>1.0851285509859108</v>
      </c>
    </row>
    <row r="86" spans="2:6" ht="15" customHeight="1" x14ac:dyDescent="0.25">
      <c r="B86" s="8" t="s">
        <v>165</v>
      </c>
      <c r="C86" s="9" t="s">
        <v>166</v>
      </c>
      <c r="D86" s="8">
        <v>1300</v>
      </c>
      <c r="E86" s="8">
        <v>156650</v>
      </c>
      <c r="F86" s="10">
        <f t="shared" si="1"/>
        <v>0.82987551867219922</v>
      </c>
    </row>
    <row r="87" spans="2:6" ht="15" customHeight="1" x14ac:dyDescent="0.25">
      <c r="B87" s="8" t="s">
        <v>167</v>
      </c>
      <c r="C87" s="9" t="s">
        <v>168</v>
      </c>
      <c r="D87" s="8">
        <v>5290</v>
      </c>
      <c r="E87" s="8">
        <v>639022</v>
      </c>
      <c r="F87" s="10">
        <f t="shared" si="1"/>
        <v>0.82782752393501313</v>
      </c>
    </row>
    <row r="88" spans="2:6" ht="15" customHeight="1" x14ac:dyDescent="0.25">
      <c r="B88" s="8" t="s">
        <v>169</v>
      </c>
      <c r="C88" s="9" t="s">
        <v>170</v>
      </c>
      <c r="D88" s="8">
        <v>4200</v>
      </c>
      <c r="E88" s="8">
        <v>338748</v>
      </c>
      <c r="F88" s="10">
        <f t="shared" si="1"/>
        <v>1.2398597187289666</v>
      </c>
    </row>
    <row r="89" spans="2:6" ht="15" customHeight="1" x14ac:dyDescent="0.25">
      <c r="B89" s="8" t="s">
        <v>171</v>
      </c>
      <c r="C89" s="9" t="s">
        <v>172</v>
      </c>
      <c r="D89" s="8">
        <v>2870</v>
      </c>
      <c r="E89" s="8">
        <v>407353</v>
      </c>
      <c r="F89" s="10">
        <f t="shared" si="1"/>
        <v>0.70454863472221874</v>
      </c>
    </row>
    <row r="90" spans="2:6" ht="15" customHeight="1" x14ac:dyDescent="0.25">
      <c r="B90" s="8" t="s">
        <v>173</v>
      </c>
      <c r="C90" s="9" t="s">
        <v>174</v>
      </c>
      <c r="D90" s="8">
        <v>1760</v>
      </c>
      <c r="E90" s="8">
        <v>265225</v>
      </c>
      <c r="F90" s="10">
        <f t="shared" si="1"/>
        <v>0.66358752003016308</v>
      </c>
    </row>
    <row r="91" spans="2:6" ht="15" customHeight="1" x14ac:dyDescent="0.25">
      <c r="B91" s="8" t="s">
        <v>175</v>
      </c>
      <c r="C91" s="9" t="s">
        <v>176</v>
      </c>
      <c r="D91" s="8">
        <v>1630</v>
      </c>
      <c r="E91" s="8">
        <v>224865</v>
      </c>
      <c r="F91" s="10">
        <f t="shared" si="1"/>
        <v>0.72487937206768505</v>
      </c>
    </row>
    <row r="92" spans="2:6" ht="15" customHeight="1" x14ac:dyDescent="0.25">
      <c r="B92" s="8" t="s">
        <v>177</v>
      </c>
      <c r="C92" s="9" t="s">
        <v>178</v>
      </c>
      <c r="D92" s="8">
        <v>3540</v>
      </c>
      <c r="E92" s="8">
        <v>220943</v>
      </c>
      <c r="F92" s="10">
        <f t="shared" si="1"/>
        <v>1.6022231978383568</v>
      </c>
    </row>
    <row r="93" spans="2:6" ht="15" customHeight="1" x14ac:dyDescent="0.25">
      <c r="B93" s="8" t="s">
        <v>179</v>
      </c>
      <c r="C93" s="9" t="s">
        <v>180</v>
      </c>
      <c r="D93" s="8">
        <v>1830</v>
      </c>
      <c r="E93" s="8">
        <v>201079</v>
      </c>
      <c r="F93" s="10">
        <f t="shared" si="1"/>
        <v>0.91009006410415816</v>
      </c>
    </row>
    <row r="94" spans="2:6" ht="15" customHeight="1" x14ac:dyDescent="0.25">
      <c r="B94" s="8" t="s">
        <v>181</v>
      </c>
      <c r="C94" s="9" t="s">
        <v>182</v>
      </c>
      <c r="D94" s="8">
        <v>870</v>
      </c>
      <c r="E94" s="8">
        <v>87255</v>
      </c>
      <c r="F94" s="10">
        <f t="shared" si="1"/>
        <v>0.99707753137356026</v>
      </c>
    </row>
    <row r="95" spans="2:6" ht="15" customHeight="1" x14ac:dyDescent="0.25">
      <c r="B95" s="8" t="s">
        <v>183</v>
      </c>
      <c r="C95" s="9" t="s">
        <v>184</v>
      </c>
      <c r="D95" s="8">
        <v>4280</v>
      </c>
      <c r="E95" s="8">
        <v>812017</v>
      </c>
      <c r="F95" s="10">
        <f t="shared" si="1"/>
        <v>0.52708256107938622</v>
      </c>
    </row>
    <row r="96" spans="2:6" ht="15" customHeight="1" x14ac:dyDescent="0.25">
      <c r="B96" s="8" t="s">
        <v>185</v>
      </c>
      <c r="C96" s="9" t="s">
        <v>186</v>
      </c>
      <c r="D96" s="8">
        <v>7470</v>
      </c>
      <c r="E96" s="8">
        <v>1035162</v>
      </c>
      <c r="F96" s="10">
        <f t="shared" si="1"/>
        <v>0.72162618025004788</v>
      </c>
    </row>
    <row r="97" spans="2:6" ht="15" customHeight="1" x14ac:dyDescent="0.25">
      <c r="B97" s="8" t="s">
        <v>187</v>
      </c>
      <c r="C97" s="9" t="s">
        <v>188</v>
      </c>
      <c r="D97" s="8">
        <v>13130</v>
      </c>
      <c r="E97" s="8">
        <v>1041730</v>
      </c>
      <c r="F97" s="10">
        <f t="shared" si="1"/>
        <v>1.2604033674752575</v>
      </c>
    </row>
    <row r="98" spans="2:6" ht="15" customHeight="1" x14ac:dyDescent="0.25">
      <c r="B98" s="8" t="s">
        <v>189</v>
      </c>
      <c r="C98" s="9" t="s">
        <v>190</v>
      </c>
      <c r="D98" s="8">
        <v>7210</v>
      </c>
      <c r="E98" s="8">
        <v>890997</v>
      </c>
      <c r="F98" s="10">
        <f t="shared" si="1"/>
        <v>0.80920586713535514</v>
      </c>
    </row>
    <row r="99" spans="2:6" ht="15" customHeight="1" x14ac:dyDescent="0.25">
      <c r="B99" s="8" t="s">
        <v>191</v>
      </c>
      <c r="C99" s="9" t="s">
        <v>192</v>
      </c>
      <c r="D99" s="8">
        <v>6800</v>
      </c>
      <c r="E99" s="8">
        <v>769716</v>
      </c>
      <c r="F99" s="10">
        <f t="shared" si="1"/>
        <v>0.883442724329493</v>
      </c>
    </row>
    <row r="100" spans="2:6" ht="15" customHeight="1" x14ac:dyDescent="0.25">
      <c r="B100" s="8">
        <v>971</v>
      </c>
      <c r="C100" s="9" t="s">
        <v>193</v>
      </c>
      <c r="D100" s="8">
        <v>7030</v>
      </c>
      <c r="E100" s="8">
        <v>235618</v>
      </c>
      <c r="F100" s="10">
        <f t="shared" si="1"/>
        <v>2.9836430153893168</v>
      </c>
    </row>
    <row r="101" spans="2:6" ht="15" customHeight="1" x14ac:dyDescent="0.25">
      <c r="B101" s="8">
        <v>972</v>
      </c>
      <c r="C101" s="9" t="s">
        <v>194</v>
      </c>
      <c r="D101" s="8">
        <v>6200</v>
      </c>
      <c r="E101" s="8">
        <v>227239</v>
      </c>
      <c r="F101" s="10">
        <f t="shared" si="1"/>
        <v>2.7284048952864604</v>
      </c>
    </row>
    <row r="102" spans="2:6" ht="15" customHeight="1" x14ac:dyDescent="0.25">
      <c r="B102" s="8">
        <v>973</v>
      </c>
      <c r="C102" s="9" t="s">
        <v>195</v>
      </c>
      <c r="D102" s="8">
        <v>1060</v>
      </c>
      <c r="E102" s="8">
        <v>154893</v>
      </c>
      <c r="F102" s="10">
        <f t="shared" si="1"/>
        <v>0.68434338543381557</v>
      </c>
    </row>
    <row r="103" spans="2:6" ht="15" customHeight="1" x14ac:dyDescent="0.25">
      <c r="B103" s="8">
        <v>974</v>
      </c>
      <c r="C103" s="9" t="s">
        <v>196</v>
      </c>
      <c r="D103" s="8">
        <v>17850</v>
      </c>
      <c r="E103" s="8">
        <v>530583</v>
      </c>
      <c r="F103" s="10">
        <f>D103/E103*100</f>
        <v>3.3642238820316521</v>
      </c>
    </row>
    <row r="104" spans="2:6" ht="15" customHeight="1" x14ac:dyDescent="0.25">
      <c r="B104" s="8">
        <v>976</v>
      </c>
      <c r="C104" s="9" t="s">
        <v>201</v>
      </c>
      <c r="D104" s="8">
        <v>70</v>
      </c>
      <c r="E104" s="8">
        <v>120464</v>
      </c>
      <c r="F104" s="10">
        <f>D104/E104*100</f>
        <v>5.8108646566609114E-2</v>
      </c>
    </row>
    <row r="107" spans="2:6" ht="121" customHeight="1" x14ac:dyDescent="0.25">
      <c r="B107" s="75" t="s">
        <v>253</v>
      </c>
      <c r="C107" s="89"/>
      <c r="D107" s="89"/>
      <c r="E107" s="89"/>
      <c r="F107" s="89"/>
    </row>
  </sheetData>
  <mergeCells count="2">
    <mergeCell ref="B1:F1"/>
    <mergeCell ref="B107:F107"/>
  </mergeCells>
  <phoneticPr fontId="1" type="noConversion"/>
  <pageMargins left="0.78740157499999996" right="0.78740157499999996" top="0.984251969" bottom="0.984251969" header="0.4921259845" footer="0.4921259845"/>
  <pageSetup paperSize="9" orientation="portrait" r:id="rId1"/>
  <headerFooter alignWithMargins="0"/>
  <ignoredErrors>
    <ignoredError sqref="B4:B22 B25:B9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 Schéma 1</vt:lpstr>
      <vt:lpstr> Tableau 1</vt:lpstr>
      <vt:lpstr> Graphique 1 </vt:lpstr>
      <vt:lpstr>Graphique 2</vt:lpstr>
      <vt:lpstr> Carte ASS</vt:lpstr>
    </vt:vector>
  </TitlesOfParts>
  <Company>Ministère de la Santé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smicheaux</dc:creator>
  <cp:lastModifiedBy>Émilie Morin</cp:lastModifiedBy>
  <cp:lastPrinted>2009-08-31T09:18:44Z</cp:lastPrinted>
  <dcterms:created xsi:type="dcterms:W3CDTF">2009-08-26T09:01:53Z</dcterms:created>
  <dcterms:modified xsi:type="dcterms:W3CDTF">2020-09-20T14:23:52Z</dcterms:modified>
</cp:coreProperties>
</file>