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320" windowHeight="13725" tabRatio="484" activeTab="0"/>
  </bookViews>
  <sheets>
    <sheet name="tab1" sheetId="1" r:id="rId1"/>
    <sheet name="graph1" sheetId="2" r:id="rId2"/>
    <sheet name="graph2" sheetId="3" r:id="rId3"/>
  </sheets>
  <externalReferences>
    <externalReference r:id="rId6"/>
    <externalReference r:id="rId7"/>
    <externalReference r:id="rId8"/>
    <externalReference r:id="rId9"/>
  </externalReferences>
  <definedNames>
    <definedName name="_55">'[2]Macro1'!#REF!</definedName>
    <definedName name="_56">'[2]Macro1'!#REF!</definedName>
    <definedName name="_56_59">'[2]Macro1'!#REF!</definedName>
    <definedName name="_57">'[2]Macro1'!#REF!</definedName>
    <definedName name="_58">'[2]Macro1'!#REF!</definedName>
    <definedName name="_59">'[2]Macro1'!#REF!</definedName>
    <definedName name="_60">'[2]Macro1'!#REF!</definedName>
    <definedName name="_61">'[2]Macro1'!#REF!</definedName>
    <definedName name="_61_64">'[2]Macro1'!#REF!</definedName>
    <definedName name="_62">'[2]Macro1'!#REF!</definedName>
    <definedName name="_63">'[2]Macro1'!#REF!</definedName>
    <definedName name="_64">'[2]Macro1'!#REF!</definedName>
    <definedName name="_65">'[2]Macro1'!#REF!</definedName>
    <definedName name="_65_et_plus">'[2]Macro1'!#REF!</definedName>
    <definedName name="_B6">'[3]_B6'!$A$1:$D$12</definedName>
    <definedName name="carrières_longues">'[1]Macro1'!$B$190:$C$190</definedName>
    <definedName name="cloture_des_comptes">#REF!</definedName>
    <definedName name="décote">'[2]Macro1'!#REF!</definedName>
    <definedName name="départs_normaux">'[1]Macro1'!$B$193:$C$193</definedName>
    <definedName name="effectif">'[2]Macro1'!#REF!</definedName>
    <definedName name="effectifE">'[2]Macro1'!#REF!</definedName>
    <definedName name="effectifE2005">'[2]Macro1'!#REF!</definedName>
    <definedName name="effectifE2006">'[2]Macro1'!#REF!</definedName>
    <definedName name="effectifF">'[2]Macro1'!#REF!</definedName>
    <definedName name="effectifF2005">'[2]Macro1'!#REF!</definedName>
    <definedName name="effectifF2006">'[2]Macro1'!#REF!</definedName>
    <definedName name="effectifH">'[2]Macro1'!#REF!</definedName>
    <definedName name="effectifH2005">'[2]Macro1'!#REF!</definedName>
    <definedName name="effectifH2006">'[2]Macro1'!#REF!</definedName>
    <definedName name="EVO_EFFECTIF">'[2]Macro1'!#REF!</definedName>
    <definedName name="ex_invalide">'[1]Macro1'!$B$181:$C$181</definedName>
    <definedName name="exe">#REF!</definedName>
    <definedName name="FEA">'[2]Macro1'!#REF!</definedName>
    <definedName name="FEB">'[2]Macro1'!#REF!</definedName>
    <definedName name="GRAPHIQUE_2">'[1]Macro1'!$C$10</definedName>
    <definedName name="GRAPHIQUE_3">'[1]Macro1'!$C$10</definedName>
    <definedName name="handicap">'[1]Macro1'!$B$187:$C$187</definedName>
    <definedName name="inaptitude">'[1]Macro1'!$B$184:$C$184</definedName>
    <definedName name="moins_de_50">'[1]Macro1'!$B$28:$C$28</definedName>
    <definedName name="moins_de_55">'[2]Macro1'!#REF!</definedName>
    <definedName name="montant">'[2]Macro1'!#REF!</definedName>
    <definedName name="montantE">'[2]Macro1'!#REF!</definedName>
    <definedName name="montantE2005">'[2]Macro1'!#REF!</definedName>
    <definedName name="montantE2006">'[2]Macro1'!#REF!</definedName>
    <definedName name="montantF">'[2]Macro1'!#REF!</definedName>
    <definedName name="montantF2005">'[2]Macro1'!#REF!</definedName>
    <definedName name="montantF2006">'[2]Macro1'!#REF!</definedName>
    <definedName name="montantH">'[2]Macro1'!#REF!</definedName>
    <definedName name="montantH2005">'[2]Macro1'!#REF!</definedName>
    <definedName name="montantH2006">'[2]Macro1'!#REF!</definedName>
    <definedName name="par_exercice">#REF!</definedName>
    <definedName name="surcote">'[1]Macro1'!$B$196:$C$196</definedName>
    <definedName name="TEST_RECUPERATION">'[2]Macro1'!#REF!</definedName>
    <definedName name="TEST_RECUPERATION_2">'[1]Macro1'!$C$10</definedName>
    <definedName name="valeur">'[2]Macro1'!#REF!</definedName>
    <definedName name="_xlnm.Print_Area" localSheetId="1">'graph1'!$A$1:$D$61</definedName>
  </definedNames>
  <calcPr fullCalcOnLoad="1"/>
</workbook>
</file>

<file path=xl/sharedStrings.xml><?xml version="1.0" encoding="utf-8"?>
<sst xmlns="http://schemas.openxmlformats.org/spreadsheetml/2006/main" count="66" uniqueCount="54">
  <si>
    <t xml:space="preserve">ANNEES </t>
  </si>
  <si>
    <t>%
en colonne</t>
  </si>
  <si>
    <t xml:space="preserve"> </t>
  </si>
  <si>
    <t xml:space="preserve">Effectifs </t>
  </si>
  <si>
    <t xml:space="preserve"> REGIME GENERAL</t>
  </si>
  <si>
    <t xml:space="preserve"> EXPLOITANTS AGRICOLES</t>
  </si>
  <si>
    <t xml:space="preserve"> SALARIES AGRICOLES</t>
  </si>
  <si>
    <t xml:space="preserve"> CAVIMAC (cultes)</t>
  </si>
  <si>
    <t>ns</t>
  </si>
  <si>
    <t xml:space="preserve"> PROFESSIONS LIBERALES</t>
  </si>
  <si>
    <t xml:space="preserve"> REGIMES SPECIAUX  </t>
  </si>
  <si>
    <t xml:space="preserve"> ENSEMBLE</t>
  </si>
  <si>
    <t xml:space="preserve">  Régimes</t>
  </si>
  <si>
    <t xml:space="preserve">% évolution </t>
  </si>
  <si>
    <t xml:space="preserve">                  ns</t>
  </si>
  <si>
    <t xml:space="preserve"> SASPA</t>
  </si>
  <si>
    <t xml:space="preserve"> RSI-Commerçants</t>
  </si>
  <si>
    <t xml:space="preserve"> RSI-Artisans</t>
  </si>
  <si>
    <t>Indice des prix (hors tabac)*</t>
  </si>
  <si>
    <t>Graphique A1 : Évolutions depuis 1970 du minimum vieillesse, personne seule et couple, des pensions de retraite au régime général et de l’indice des prix</t>
  </si>
  <si>
    <t>Sources : Drees, Cnav, Insee.</t>
  </si>
  <si>
    <t>depuis 2007
(sur un an)</t>
  </si>
  <si>
    <t>depuis 2003
(sur cinq ans)</t>
  </si>
  <si>
    <t>depuis 1998
(sur dix ans)</t>
  </si>
  <si>
    <t>* L’indice des prix annuel moyen, Avant 1980 comprend le tabac. À noter que jusqu’au début des années 1990, l’indice des prix y.compris tabac diffère très peu de l’indice des prix hors tabac.</t>
  </si>
  <si>
    <t>Effectifs des bénéficiaires des allocations vieillesse permettant d'atteindre le seuil du minimum vieillesse (ASV et  ASPA) depuis 1960</t>
  </si>
  <si>
    <t>Régime général</t>
  </si>
  <si>
    <t>MSA exploitants agricoles</t>
  </si>
  <si>
    <t>MSA salariés agricoles</t>
  </si>
  <si>
    <t>CAVIMAC (cultes)</t>
  </si>
  <si>
    <t>Professions libérales</t>
  </si>
  <si>
    <t xml:space="preserve">Régimes spéciaux  </t>
  </si>
  <si>
    <t>Ensemble</t>
  </si>
  <si>
    <t>Minimum vieillesse personne seule</t>
  </si>
  <si>
    <t>Indice évolution : base 100 en 1970</t>
  </si>
  <si>
    <t>depuis 2007</t>
  </si>
  <si>
    <t>depuis 2002</t>
  </si>
  <si>
    <t>depuis 2011</t>
  </si>
  <si>
    <t>Effectifs au 31/12</t>
  </si>
  <si>
    <t>Taux de revalorisation des pensions brutes au régime général</t>
  </si>
  <si>
    <t>Répartition en %</t>
  </si>
  <si>
    <t>RSI commerçants</t>
  </si>
  <si>
    <t>RSI artisans</t>
  </si>
  <si>
    <t>Évolution annuelle moyenne en %</t>
  </si>
  <si>
    <t>Champ • Ensemble des bénéficiaires du minimum vieillesse.</t>
  </si>
  <si>
    <t>ns : non significatif en raison de la faiblesse des effectifs ou de la révision des séries.</t>
  </si>
  <si>
    <t>Sources • Enquêtes sur les allocations du minimum vieillesse au 31 décembre de la DREES ;  Fonds de solidarité vieillesse.</t>
  </si>
  <si>
    <t>Lecture • En 2012, 564 400 personnes percevaient le minimum vieillesse.</t>
  </si>
  <si>
    <t>Sources • Enquêtes sur les allocations du minimum vieillesse, DREES ; Fonds de solidarité vieillesse.</t>
  </si>
  <si>
    <t xml:space="preserve">Graphique 1 • Évolution du nombre des bénéficiaires d’allocations (ASV et ASPA) permettant d’atteindre le seuil du minimum vieillesse </t>
  </si>
  <si>
    <t>Minimum vieillesse couple (2 allocataires)</t>
  </si>
  <si>
    <t>Tableau • Évolution depuis 2002 des effectifs des bénéficiaires de l’ASV et l’ASPA par régime</t>
  </si>
  <si>
    <t>Service de l’ASPA (SASPA)</t>
  </si>
  <si>
    <t>** Salaire moyen par tête : rapport des séries des comptes nationaux (Insee) des salaires versés par les branches marchandes (salaires nets + cotisations salariales, hors cotisations patronales) et de l’emploi, tous secteurs institutionnels y compris les entreprises financières.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</si>
</sst>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000"/>
    <numFmt numFmtId="182" formatCode="#,##0.0"/>
    <numFmt numFmtId="183" formatCode="0.000"/>
    <numFmt numFmtId="184" formatCode="0.00000"/>
    <numFmt numFmtId="185" formatCode="_-* #,##0.0\ _F_-;\-* #,##0.0\ _F_-;_-* &quot;-&quot;??\ _F_-;_-@_-"/>
    <numFmt numFmtId="186" formatCode="_-* #,##0\ _F_-;\-* #,##0\ _F_-;_-* &quot;-&quot;??\ _F_-;_-@_-"/>
    <numFmt numFmtId="187" formatCode="#,##0.000"/>
    <numFmt numFmtId="188" formatCode="#,##0.0000"/>
    <numFmt numFmtId="189" formatCode="#,##0.00000"/>
    <numFmt numFmtId="190" formatCode="#,##0_ ;\-#,##0\ "/>
    <numFmt numFmtId="191" formatCode="0.000000"/>
    <numFmt numFmtId="192" formatCode="0.0000000"/>
    <numFmt numFmtId="193" formatCode="_-* #,##0.0\ &quot;F&quot;_-;\-* #,##0.0\ &quot;F&quot;_-;_-* &quot;-&quot;?\ &quot;F&quot;_-;_-@_-"/>
    <numFmt numFmtId="194" formatCode="#,##0.0_ ;\-#,##0.0\ "/>
    <numFmt numFmtId="195" formatCode="0.00000000"/>
    <numFmt numFmtId="196" formatCode="0,\(*)"/>
    <numFmt numFmtId="197" formatCode="#,##0.000000"/>
    <numFmt numFmtId="198" formatCode="0.0000000000000"/>
    <numFmt numFmtId="199" formatCode="_-* #,##0.00\ [$€-1]_-;\-* #,##0.00\ [$€-1]_-;_-* &quot;-&quot;??\ [$€-1]_-"/>
    <numFmt numFmtId="200" formatCode="0.0%"/>
    <numFmt numFmtId="201" formatCode="0.000%"/>
    <numFmt numFmtId="202" formatCode="0.00&quot; € &quot;"/>
    <numFmt numFmtId="203" formatCode="&quot;Vrai&quot;;&quot;Vrai&quot;;&quot;Faux&quot;"/>
    <numFmt numFmtId="204" formatCode="&quot;Actif&quot;;&quot;Actif&quot;;&quot;Inactif&quot;"/>
    <numFmt numFmtId="205" formatCode="0.0000%"/>
    <numFmt numFmtId="206" formatCode="_-* #,##0.0\ &quot;€&quot;_-;\-* #,##0.0\ &quot;€&quot;_-;_-* &quot;-&quot;??\ &quot;€&quot;_-;_-@_-"/>
    <numFmt numFmtId="207" formatCode="_-* #,##0\ &quot;€&quot;_-;\-* #,##0\ &quot;€&quot;_-;_-* &quot;-&quot;??\ &quot;€&quot;_-;_-@_-"/>
    <numFmt numFmtId="208" formatCode="mmm\-yyyy"/>
    <numFmt numFmtId="209" formatCode="0.0&quot; &quot;%"/>
    <numFmt numFmtId="210" formatCode="0&quot; &quot;%"/>
    <numFmt numFmtId="211" formatCode="0.00000%"/>
    <numFmt numFmtId="212" formatCode="0.000000%"/>
    <numFmt numFmtId="213" formatCode="0.0000000%"/>
    <numFmt numFmtId="214" formatCode="0.00000000%"/>
    <numFmt numFmtId="215" formatCode="0.0&quot; &quot;%&quot;  &quot;"/>
    <numFmt numFmtId="216" formatCode="0.0000000000"/>
    <numFmt numFmtId="217" formatCode="yyyy"/>
    <numFmt numFmtId="218" formatCode="[$-40C]dddd\ d\ mmmm\ yyyy"/>
  </numFmts>
  <fonts count="52">
    <font>
      <sz val="10"/>
      <name val="Times New Roman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Univers Condensed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.25"/>
      <color indexed="8"/>
      <name val="Arial"/>
      <family val="0"/>
    </font>
    <font>
      <sz val="9.5"/>
      <color indexed="8"/>
      <name val="Arial"/>
      <family val="0"/>
    </font>
    <font>
      <sz val="9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199" fontId="7" fillId="0" borderId="0" applyFon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3" fontId="0" fillId="33" borderId="0" xfId="0" applyNumberFormat="1" applyFill="1" applyAlignment="1">
      <alignment/>
    </xf>
    <xf numFmtId="0" fontId="7" fillId="0" borderId="0" xfId="54">
      <alignment/>
      <protection/>
    </xf>
    <xf numFmtId="0" fontId="7" fillId="0" borderId="0" xfId="54" applyFill="1">
      <alignment/>
      <protection/>
    </xf>
    <xf numFmtId="0" fontId="7" fillId="0" borderId="0" xfId="54" applyFill="1" applyBorder="1">
      <alignment/>
      <protection/>
    </xf>
    <xf numFmtId="0" fontId="7" fillId="0" borderId="0" xfId="54" applyFill="1" applyAlignment="1">
      <alignment wrapText="1"/>
      <protection/>
    </xf>
    <xf numFmtId="0" fontId="7" fillId="0" borderId="0" xfId="54" applyAlignment="1">
      <alignment wrapText="1"/>
      <protection/>
    </xf>
    <xf numFmtId="0" fontId="2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80" fontId="5" fillId="33" borderId="0" xfId="0" applyNumberFormat="1" applyFont="1" applyFill="1" applyAlignment="1">
      <alignment/>
    </xf>
    <xf numFmtId="180" fontId="3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180" fontId="0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3" fontId="8" fillId="33" borderId="0" xfId="0" applyNumberFormat="1" applyFont="1" applyFill="1" applyAlignment="1">
      <alignment/>
    </xf>
    <xf numFmtId="180" fontId="8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 wrapText="1"/>
    </xf>
    <xf numFmtId="180" fontId="8" fillId="33" borderId="0" xfId="0" applyNumberFormat="1" applyFont="1" applyFill="1" applyBorder="1" applyAlignment="1">
      <alignment/>
    </xf>
    <xf numFmtId="200" fontId="8" fillId="33" borderId="0" xfId="55" applyNumberFormat="1" applyFont="1" applyFill="1" applyAlignment="1">
      <alignment/>
    </xf>
    <xf numFmtId="0" fontId="8" fillId="33" borderId="0" xfId="0" applyFont="1" applyFill="1" applyBorder="1" applyAlignment="1">
      <alignment/>
    </xf>
    <xf numFmtId="200" fontId="11" fillId="33" borderId="0" xfId="0" applyNumberFormat="1" applyFont="1" applyFill="1" applyAlignment="1">
      <alignment/>
    </xf>
    <xf numFmtId="0" fontId="11" fillId="33" borderId="0" xfId="0" applyFont="1" applyFill="1" applyBorder="1" applyAlignment="1" quotePrefix="1">
      <alignment/>
    </xf>
    <xf numFmtId="0" fontId="11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180" fontId="11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 quotePrefix="1">
      <alignment/>
    </xf>
    <xf numFmtId="3" fontId="8" fillId="33" borderId="10" xfId="0" applyNumberFormat="1" applyFont="1" applyFill="1" applyBorder="1" applyAlignment="1">
      <alignment/>
    </xf>
    <xf numFmtId="180" fontId="8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3" fontId="12" fillId="33" borderId="10" xfId="0" applyNumberFormat="1" applyFont="1" applyFill="1" applyBorder="1" applyAlignment="1" quotePrefix="1">
      <alignment/>
    </xf>
    <xf numFmtId="180" fontId="8" fillId="33" borderId="10" xfId="0" applyNumberFormat="1" applyFont="1" applyFill="1" applyBorder="1" applyAlignment="1">
      <alignment horizontal="right"/>
    </xf>
    <xf numFmtId="180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 quotePrefix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 quotePrefix="1">
      <alignment/>
    </xf>
    <xf numFmtId="0" fontId="8" fillId="33" borderId="12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3" fontId="12" fillId="33" borderId="12" xfId="0" applyNumberFormat="1" applyFont="1" applyFill="1" applyBorder="1" applyAlignment="1" quotePrefix="1">
      <alignment/>
    </xf>
    <xf numFmtId="3" fontId="8" fillId="0" borderId="11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180" fontId="8" fillId="33" borderId="11" xfId="0" applyNumberFormat="1" applyFont="1" applyFill="1" applyBorder="1" applyAlignment="1">
      <alignment/>
    </xf>
    <xf numFmtId="180" fontId="8" fillId="33" borderId="12" xfId="0" applyNumberFormat="1" applyFont="1" applyFill="1" applyBorder="1" applyAlignment="1">
      <alignment/>
    </xf>
    <xf numFmtId="180" fontId="8" fillId="0" borderId="11" xfId="0" applyNumberFormat="1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180" fontId="11" fillId="33" borderId="11" xfId="0" applyNumberFormat="1" applyFont="1" applyFill="1" applyBorder="1" applyAlignment="1">
      <alignment/>
    </xf>
    <xf numFmtId="180" fontId="11" fillId="33" borderId="12" xfId="0" applyNumberFormat="1" applyFont="1" applyFill="1" applyBorder="1" applyAlignment="1">
      <alignment/>
    </xf>
    <xf numFmtId="180" fontId="8" fillId="33" borderId="11" xfId="0" applyNumberFormat="1" applyFont="1" applyFill="1" applyBorder="1" applyAlignment="1">
      <alignment horizontal="right"/>
    </xf>
    <xf numFmtId="180" fontId="8" fillId="0" borderId="11" xfId="0" applyNumberFormat="1" applyFont="1" applyFill="1" applyBorder="1" applyAlignment="1">
      <alignment horizontal="right"/>
    </xf>
    <xf numFmtId="180" fontId="8" fillId="0" borderId="12" xfId="0" applyNumberFormat="1" applyFont="1" applyFill="1" applyBorder="1" applyAlignment="1">
      <alignment horizontal="right"/>
    </xf>
    <xf numFmtId="1" fontId="11" fillId="33" borderId="12" xfId="0" applyNumberFormat="1" applyFont="1" applyFill="1" applyBorder="1" applyAlignment="1">
      <alignment/>
    </xf>
    <xf numFmtId="1" fontId="11" fillId="34" borderId="12" xfId="0" applyNumberFormat="1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11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3" fontId="8" fillId="0" borderId="13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182" fontId="8" fillId="0" borderId="14" xfId="0" applyNumberFormat="1" applyFont="1" applyFill="1" applyBorder="1" applyAlignment="1">
      <alignment/>
    </xf>
    <xf numFmtId="0" fontId="4" fillId="0" borderId="0" xfId="54" applyFont="1" applyAlignment="1">
      <alignment/>
      <protection/>
    </xf>
    <xf numFmtId="0" fontId="8" fillId="0" borderId="0" xfId="54" applyFont="1">
      <alignment/>
      <protection/>
    </xf>
    <xf numFmtId="0" fontId="8" fillId="0" borderId="0" xfId="54" applyFont="1" applyFill="1">
      <alignment/>
      <protection/>
    </xf>
    <xf numFmtId="0" fontId="11" fillId="0" borderId="0" xfId="54" applyFont="1">
      <alignment/>
      <protection/>
    </xf>
    <xf numFmtId="0" fontId="8" fillId="0" borderId="0" xfId="54" applyFont="1" applyFill="1" applyBorder="1">
      <alignment/>
      <protection/>
    </xf>
    <xf numFmtId="180" fontId="8" fillId="0" borderId="0" xfId="54" applyNumberFormat="1" applyFont="1" applyBorder="1">
      <alignment/>
      <protection/>
    </xf>
    <xf numFmtId="0" fontId="8" fillId="0" borderId="0" xfId="54" applyFont="1" applyAlignment="1">
      <alignment wrapText="1"/>
      <protection/>
    </xf>
    <xf numFmtId="10" fontId="8" fillId="0" borderId="0" xfId="55" applyNumberFormat="1" applyFont="1" applyFill="1" applyAlignment="1">
      <alignment wrapText="1"/>
    </xf>
    <xf numFmtId="0" fontId="8" fillId="0" borderId="0" xfId="54" applyFont="1" applyFill="1" applyAlignment="1">
      <alignment wrapText="1"/>
      <protection/>
    </xf>
    <xf numFmtId="0" fontId="8" fillId="0" borderId="0" xfId="54" applyFont="1" applyBorder="1">
      <alignment/>
      <protection/>
    </xf>
    <xf numFmtId="180" fontId="8" fillId="0" borderId="0" xfId="54" applyNumberFormat="1" applyFont="1" applyFill="1">
      <alignment/>
      <protection/>
    </xf>
    <xf numFmtId="191" fontId="8" fillId="0" borderId="0" xfId="54" applyNumberFormat="1" applyFont="1" applyFill="1">
      <alignment/>
      <protection/>
    </xf>
    <xf numFmtId="183" fontId="8" fillId="0" borderId="0" xfId="54" applyNumberFormat="1" applyFont="1" applyFill="1">
      <alignment/>
      <protection/>
    </xf>
    <xf numFmtId="200" fontId="8" fillId="0" borderId="0" xfId="55" applyNumberFormat="1" applyFont="1" applyFill="1" applyBorder="1" applyAlignment="1">
      <alignment/>
    </xf>
    <xf numFmtId="180" fontId="11" fillId="0" borderId="10" xfId="54" applyNumberFormat="1" applyFont="1" applyBorder="1" applyAlignment="1">
      <alignment wrapText="1"/>
      <protection/>
    </xf>
    <xf numFmtId="0" fontId="11" fillId="0" borderId="10" xfId="54" applyNumberFormat="1" applyFont="1" applyBorder="1" applyAlignment="1">
      <alignment horizontal="left" vertical="center"/>
      <protection/>
    </xf>
    <xf numFmtId="180" fontId="8" fillId="0" borderId="10" xfId="54" applyNumberFormat="1" applyFont="1" applyBorder="1">
      <alignment/>
      <protection/>
    </xf>
    <xf numFmtId="180" fontId="8" fillId="33" borderId="10" xfId="54" applyNumberFormat="1" applyFont="1" applyFill="1" applyBorder="1" applyAlignment="1">
      <alignment/>
      <protection/>
    </xf>
    <xf numFmtId="0" fontId="11" fillId="0" borderId="14" xfId="54" applyFont="1" applyBorder="1" applyAlignment="1">
      <alignment horizontal="left" vertical="center" wrapText="1"/>
      <protection/>
    </xf>
    <xf numFmtId="0" fontId="8" fillId="0" borderId="18" xfId="0" applyFont="1" applyBorder="1" applyAlignment="1">
      <alignment/>
    </xf>
    <xf numFmtId="3" fontId="11" fillId="33" borderId="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80" fontId="1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left"/>
    </xf>
    <xf numFmtId="0" fontId="8" fillId="0" borderId="0" xfId="0" applyFont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80" fontId="8" fillId="0" borderId="0" xfId="54" applyNumberFormat="1" applyFont="1" applyFill="1" applyAlignment="1">
      <alignment horizontal="left" wrapText="1"/>
      <protection/>
    </xf>
    <xf numFmtId="180" fontId="8" fillId="0" borderId="0" xfId="54" applyNumberFormat="1" applyFont="1" applyFill="1" applyBorder="1" applyAlignment="1">
      <alignment horizontal="left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Tab_Graph_RetS_n56_17nov" xfId="54"/>
    <cellStyle name="Percent" xfId="55"/>
    <cellStyle name="Satisfaisant" xfId="56"/>
    <cellStyle name="Sortie" xfId="57"/>
    <cellStyle name="Texte explicatif" xfId="58"/>
    <cellStyle name="Titre" xfId="59"/>
    <cellStyle name="Titre tableau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17"/>
          <c:w val="0.91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graph2!$B$8:$B$43</c:f>
              <c:numCache/>
            </c:num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graph2!#REF!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graph2!$B$8:$B$43</c:f>
              <c:numCache/>
            </c:numRef>
          </c:cat>
          <c:val>
            <c:numRef>
              <c:f>graph2!#REF!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384277"/>
        <c:axId val="26349630"/>
      </c:lineChart>
      <c:catAx>
        <c:axId val="1038427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6349630"/>
        <c:crosses val="autoZero"/>
        <c:auto val="1"/>
        <c:lblOffset val="100"/>
        <c:tickLblSkip val="1"/>
        <c:noMultiLvlLbl val="0"/>
      </c:catAx>
      <c:valAx>
        <c:axId val="26349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0384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45"/>
          <c:y val="0.0925"/>
          <c:w val="0.501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235</xdr:col>
      <xdr:colOff>171450</xdr:colOff>
      <xdr:row>43</xdr:row>
      <xdr:rowOff>0</xdr:rowOff>
    </xdr:from>
    <xdr:to>
      <xdr:col>243</xdr:col>
      <xdr:colOff>752475</xdr:colOff>
      <xdr:row>73</xdr:row>
      <xdr:rowOff>9525</xdr:rowOff>
    </xdr:to>
    <xdr:graphicFrame>
      <xdr:nvGraphicFramePr>
        <xdr:cNvPr id="1" name="Chart 2"/>
        <xdr:cNvGraphicFramePr/>
      </xdr:nvGraphicFramePr>
      <xdr:xfrm>
        <a:off x="179603400" y="7372350"/>
        <a:ext cx="66770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cr197.tmp\er662_graf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cr197.tmp\er662_tableau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n\doc%20pour%20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ulinphilippe\Desktop\March&#233;\ES\ES-Retraites\retraitesfichiers\excel\Tableau%20A%20donn&#233;es%20cadra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G04"/>
      <sheetName val="Données"/>
      <sheetName val="Macro1"/>
    </sheetNames>
    <sheetDataSet>
      <sheetData sheetId="3">
        <row r="10">
          <cell r="C10" t="str">
            <v>GRAPHIQUE_3</v>
          </cell>
        </row>
        <row r="28">
          <cell r="C28">
            <v>2326</v>
          </cell>
        </row>
        <row r="181">
          <cell r="C181">
            <v>0</v>
          </cell>
        </row>
        <row r="184">
          <cell r="C184">
            <v>7157</v>
          </cell>
        </row>
        <row r="187">
          <cell r="C187">
            <v>21</v>
          </cell>
        </row>
        <row r="190">
          <cell r="C190">
            <v>11081</v>
          </cell>
        </row>
        <row r="193">
          <cell r="C193">
            <v>18236</v>
          </cell>
        </row>
        <row r="196">
          <cell r="C196">
            <v>3550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4"/>
      <sheetName val="Nb trimestres"/>
      <sheetName val="Données"/>
      <sheetName val="Macr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A1"/>
      <sheetName val="Graph A1"/>
      <sheetName val="tabA2"/>
      <sheetName val="_B6"/>
      <sheetName val="Tab B5"/>
      <sheetName val="1-Rep_sexe"/>
      <sheetName val="tab 1 Rep_naturep_all"/>
      <sheetName val=" Tab 2Rep_carrière_sexe"/>
      <sheetName val="5-Rep_carrière_statut"/>
      <sheetName val="5-Rep_carrière_statut (2)"/>
      <sheetName val="6-Rep_carrière_inval"/>
      <sheetName val="7-Rep_inapt_sexe"/>
      <sheetName val="7-Rep_inapt_sexe (2)"/>
      <sheetName val="8-Rep_statut-sexe "/>
      <sheetName val="11-Rep_mono_naturep"/>
      <sheetName val="Rep_bi-pens"/>
      <sheetName val="13-Rep_bi-pens"/>
      <sheetName val="15-caisses_tri"/>
    </sheetNames>
    <sheetDataSet>
      <sheetData sheetId="3">
        <row r="1">
          <cell r="B1" t="str">
            <v>Hommes </v>
          </cell>
          <cell r="C1" t="str">
            <v>Femmes</v>
          </cell>
          <cell r="D1" t="str">
            <v>Ensemble</v>
          </cell>
        </row>
        <row r="2">
          <cell r="A2" t="str">
            <v>Moins de 160</v>
          </cell>
          <cell r="B2">
            <v>7.5</v>
          </cell>
          <cell r="C2">
            <v>11.9</v>
          </cell>
          <cell r="D2">
            <v>10.1</v>
          </cell>
        </row>
        <row r="3">
          <cell r="A3" t="str">
            <v>160 à moins de 320</v>
          </cell>
          <cell r="B3">
            <v>9.1</v>
          </cell>
          <cell r="C3">
            <v>12.4</v>
          </cell>
          <cell r="D3">
            <v>11.1</v>
          </cell>
        </row>
        <row r="4">
          <cell r="A4" t="str">
            <v>320 à moins de 480</v>
          </cell>
          <cell r="B4">
            <v>9.4</v>
          </cell>
          <cell r="C4">
            <v>11.8</v>
          </cell>
          <cell r="D4">
            <v>10.8</v>
          </cell>
        </row>
        <row r="5">
          <cell r="A5" t="str">
            <v>480 à moins de 640</v>
          </cell>
          <cell r="B5">
            <v>8.3</v>
          </cell>
          <cell r="C5">
            <v>10.4</v>
          </cell>
          <cell r="D5">
            <v>9.5</v>
          </cell>
        </row>
        <row r="6">
          <cell r="A6" t="str">
            <v>640 à moins de 800</v>
          </cell>
          <cell r="B6">
            <v>8.6</v>
          </cell>
          <cell r="C6">
            <v>9.9</v>
          </cell>
          <cell r="D6">
            <v>9.4</v>
          </cell>
        </row>
        <row r="7">
          <cell r="A7" t="str">
            <v>800 à moins de 960</v>
          </cell>
          <cell r="B7">
            <v>10.3</v>
          </cell>
          <cell r="C7">
            <v>11.8</v>
          </cell>
          <cell r="D7">
            <v>11.2</v>
          </cell>
        </row>
        <row r="8">
          <cell r="A8" t="str">
            <v>960 à moins de 1079</v>
          </cell>
          <cell r="B8">
            <v>7.9</v>
          </cell>
          <cell r="C8">
            <v>9.8</v>
          </cell>
          <cell r="D8">
            <v>9</v>
          </cell>
        </row>
        <row r="9">
          <cell r="A9" t="str">
            <v>Taux plein (1079)</v>
          </cell>
          <cell r="B9">
            <v>38.8</v>
          </cell>
          <cell r="C9">
            <v>21.9</v>
          </cell>
          <cell r="D9">
            <v>28.9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01"/>
      <sheetName val="TA02"/>
      <sheetName val="TA03"/>
      <sheetName val="TA04"/>
      <sheetName val="TA05"/>
      <sheetName val="TA06"/>
    </sheetNames>
    <sheetDataSet>
      <sheetData sheetId="1">
        <row r="6">
          <cell r="B6">
            <v>1960</v>
          </cell>
          <cell r="H6">
            <v>2468912</v>
          </cell>
        </row>
        <row r="7">
          <cell r="B7">
            <v>1961</v>
          </cell>
          <cell r="H7">
            <v>2378507</v>
          </cell>
        </row>
        <row r="8">
          <cell r="B8">
            <v>1962</v>
          </cell>
          <cell r="H8">
            <v>2354467</v>
          </cell>
        </row>
        <row r="9">
          <cell r="B9">
            <v>1963</v>
          </cell>
          <cell r="H9">
            <v>2287880</v>
          </cell>
        </row>
        <row r="10">
          <cell r="B10">
            <v>1964</v>
          </cell>
          <cell r="H10">
            <v>2341531</v>
          </cell>
        </row>
        <row r="11">
          <cell r="B11">
            <v>1965</v>
          </cell>
          <cell r="H11">
            <v>2348177</v>
          </cell>
        </row>
        <row r="12">
          <cell r="B12">
            <v>1966</v>
          </cell>
          <cell r="H12">
            <v>2356732</v>
          </cell>
        </row>
        <row r="13">
          <cell r="B13">
            <v>1967</v>
          </cell>
          <cell r="H13">
            <v>2330609</v>
          </cell>
        </row>
        <row r="14">
          <cell r="B14">
            <v>1968</v>
          </cell>
          <cell r="H14">
            <v>2317450</v>
          </cell>
        </row>
        <row r="15">
          <cell r="B15">
            <v>1969</v>
          </cell>
          <cell r="H15">
            <v>2251019</v>
          </cell>
        </row>
        <row r="16">
          <cell r="B16">
            <v>1970</v>
          </cell>
          <cell r="H16">
            <v>2209988</v>
          </cell>
        </row>
        <row r="17">
          <cell r="B17">
            <v>1971</v>
          </cell>
          <cell r="H17">
            <v>2141031</v>
          </cell>
        </row>
        <row r="18">
          <cell r="B18">
            <v>1972</v>
          </cell>
          <cell r="H18">
            <v>2092262</v>
          </cell>
        </row>
        <row r="19">
          <cell r="B19">
            <v>1973</v>
          </cell>
          <cell r="H19">
            <v>2066872</v>
          </cell>
        </row>
        <row r="20">
          <cell r="B20">
            <v>1974</v>
          </cell>
          <cell r="H20">
            <v>2033563</v>
          </cell>
        </row>
        <row r="21">
          <cell r="B21">
            <v>1975</v>
          </cell>
          <cell r="H21">
            <v>2041949</v>
          </cell>
        </row>
        <row r="22">
          <cell r="B22">
            <v>1976</v>
          </cell>
          <cell r="H22">
            <v>2025369</v>
          </cell>
        </row>
        <row r="23">
          <cell r="B23">
            <v>1977</v>
          </cell>
          <cell r="H23">
            <v>1981753</v>
          </cell>
        </row>
        <row r="24">
          <cell r="B24">
            <v>1978</v>
          </cell>
          <cell r="H24">
            <v>1927577</v>
          </cell>
        </row>
        <row r="25">
          <cell r="B25">
            <v>1979</v>
          </cell>
          <cell r="H25">
            <v>1854768</v>
          </cell>
        </row>
        <row r="26">
          <cell r="B26">
            <v>1980</v>
          </cell>
          <cell r="H26">
            <v>1753841</v>
          </cell>
        </row>
        <row r="27">
          <cell r="B27">
            <v>1981</v>
          </cell>
          <cell r="H27">
            <v>1706640</v>
          </cell>
        </row>
        <row r="28">
          <cell r="B28">
            <v>1982</v>
          </cell>
          <cell r="H28">
            <v>1700053</v>
          </cell>
        </row>
        <row r="29">
          <cell r="B29">
            <v>1983</v>
          </cell>
          <cell r="H29">
            <v>1653791</v>
          </cell>
        </row>
        <row r="30">
          <cell r="B30">
            <v>1984</v>
          </cell>
          <cell r="H30">
            <v>1604782</v>
          </cell>
        </row>
        <row r="31">
          <cell r="B31">
            <v>1985</v>
          </cell>
          <cell r="H31">
            <v>1539468</v>
          </cell>
        </row>
        <row r="32">
          <cell r="B32">
            <v>1986</v>
          </cell>
          <cell r="H32">
            <v>1482246</v>
          </cell>
        </row>
        <row r="33">
          <cell r="B33">
            <v>1987</v>
          </cell>
          <cell r="H33">
            <v>1421011</v>
          </cell>
        </row>
        <row r="34">
          <cell r="B34">
            <v>1988</v>
          </cell>
          <cell r="H34">
            <v>1367228</v>
          </cell>
        </row>
        <row r="35">
          <cell r="B35">
            <v>1989</v>
          </cell>
          <cell r="H35">
            <v>1298761</v>
          </cell>
        </row>
        <row r="36">
          <cell r="B36">
            <v>1990</v>
          </cell>
          <cell r="H36">
            <v>1212922</v>
          </cell>
        </row>
        <row r="37">
          <cell r="B37">
            <v>1991</v>
          </cell>
          <cell r="H37">
            <v>1161152</v>
          </cell>
        </row>
        <row r="38">
          <cell r="B38">
            <v>1992</v>
          </cell>
          <cell r="H38">
            <v>1098558</v>
          </cell>
        </row>
        <row r="39">
          <cell r="B39">
            <v>1993</v>
          </cell>
          <cell r="H39">
            <v>1061681</v>
          </cell>
        </row>
        <row r="40">
          <cell r="B40">
            <v>1994</v>
          </cell>
          <cell r="H40">
            <v>1040914</v>
          </cell>
        </row>
        <row r="41">
          <cell r="B41">
            <v>1995</v>
          </cell>
          <cell r="H41">
            <v>988825</v>
          </cell>
        </row>
        <row r="42">
          <cell r="B42">
            <v>1996</v>
          </cell>
          <cell r="H42">
            <v>942581</v>
          </cell>
        </row>
        <row r="43">
          <cell r="B43">
            <v>1997</v>
          </cell>
          <cell r="H43">
            <v>886061</v>
          </cell>
        </row>
        <row r="44">
          <cell r="B44">
            <v>1998</v>
          </cell>
          <cell r="H44">
            <v>840678</v>
          </cell>
        </row>
        <row r="45">
          <cell r="B45">
            <v>1999</v>
          </cell>
          <cell r="H45">
            <v>807831</v>
          </cell>
        </row>
        <row r="46">
          <cell r="B46">
            <v>2000</v>
          </cell>
          <cell r="H46">
            <v>765907</v>
          </cell>
        </row>
        <row r="47">
          <cell r="B47">
            <v>2001</v>
          </cell>
          <cell r="H47">
            <v>723089</v>
          </cell>
        </row>
        <row r="48">
          <cell r="B48">
            <v>2002</v>
          </cell>
          <cell r="H48">
            <v>668036</v>
          </cell>
        </row>
        <row r="49">
          <cell r="B49">
            <v>2003</v>
          </cell>
          <cell r="H49">
            <v>634163</v>
          </cell>
        </row>
        <row r="50">
          <cell r="B50">
            <v>2004</v>
          </cell>
          <cell r="H50">
            <v>621648</v>
          </cell>
        </row>
        <row r="51">
          <cell r="B51">
            <v>2005</v>
          </cell>
          <cell r="H51">
            <v>609385</v>
          </cell>
        </row>
        <row r="52">
          <cell r="B52">
            <v>2006</v>
          </cell>
          <cell r="H52">
            <v>598541</v>
          </cell>
        </row>
        <row r="53">
          <cell r="B53">
            <v>2007</v>
          </cell>
          <cell r="H53">
            <v>585548</v>
          </cell>
        </row>
        <row r="54">
          <cell r="B54">
            <v>2008</v>
          </cell>
          <cell r="H54">
            <v>575157</v>
          </cell>
        </row>
        <row r="55">
          <cell r="B55">
            <v>2009</v>
          </cell>
          <cell r="H55">
            <v>583151</v>
          </cell>
        </row>
        <row r="56">
          <cell r="B56">
            <v>2010</v>
          </cell>
          <cell r="H56">
            <v>576271</v>
          </cell>
        </row>
        <row r="57">
          <cell r="B57">
            <v>2011</v>
          </cell>
          <cell r="H57">
            <v>572619</v>
          </cell>
        </row>
        <row r="58">
          <cell r="B58">
            <v>2012</v>
          </cell>
          <cell r="H58">
            <v>564406</v>
          </cell>
        </row>
      </sheetData>
      <sheetData sheetId="2">
        <row r="3">
          <cell r="Q3" t="str">
            <v>2012</v>
          </cell>
        </row>
        <row r="6">
          <cell r="D6">
            <v>423350</v>
          </cell>
          <cell r="H6">
            <v>408361</v>
          </cell>
          <cell r="P6">
            <v>418676</v>
          </cell>
          <cell r="R6">
            <v>74.17993430261195</v>
          </cell>
          <cell r="T6">
            <v>-0.8041320160163012</v>
          </cell>
        </row>
        <row r="7">
          <cell r="D7">
            <v>112705</v>
          </cell>
          <cell r="H7">
            <v>56259</v>
          </cell>
          <cell r="P7">
            <v>38335</v>
          </cell>
          <cell r="R7">
            <v>6.79209646956269</v>
          </cell>
          <cell r="T7">
            <v>-3.2896894472615346</v>
          </cell>
        </row>
        <row r="8">
          <cell r="D8">
            <v>63635</v>
          </cell>
          <cell r="H8">
            <v>68718</v>
          </cell>
          <cell r="P8">
            <v>69763</v>
          </cell>
          <cell r="R8">
            <v>12.360428485877188</v>
          </cell>
          <cell r="T8">
            <v>-0.7765719893612522</v>
          </cell>
        </row>
        <row r="9">
          <cell r="D9">
            <v>30230</v>
          </cell>
          <cell r="H9">
            <v>23257</v>
          </cell>
          <cell r="P9">
            <v>17601</v>
          </cell>
          <cell r="R9">
            <v>3.1184998033330618</v>
          </cell>
          <cell r="T9">
            <v>-6.277955271565494</v>
          </cell>
        </row>
        <row r="10">
          <cell r="D10">
            <v>14215</v>
          </cell>
          <cell r="H10">
            <v>9664</v>
          </cell>
          <cell r="P10">
            <v>7062</v>
          </cell>
          <cell r="R10">
            <v>1.2512269536468428</v>
          </cell>
          <cell r="T10">
            <v>-5.940330314331376</v>
          </cell>
        </row>
        <row r="11">
          <cell r="D11">
            <v>12160</v>
          </cell>
          <cell r="H11">
            <v>8015</v>
          </cell>
          <cell r="P11">
            <v>4220</v>
          </cell>
          <cell r="R11">
            <v>0.7476887205309652</v>
          </cell>
          <cell r="T11">
            <v>-10.801099133375603</v>
          </cell>
        </row>
        <row r="12">
          <cell r="D12">
            <v>5704</v>
          </cell>
          <cell r="H12">
            <v>8715</v>
          </cell>
          <cell r="P12">
            <v>6454</v>
          </cell>
          <cell r="R12">
            <v>1.1435030811153672</v>
          </cell>
          <cell r="T12">
            <v>-10.161469933184852</v>
          </cell>
        </row>
        <row r="13">
          <cell r="P13">
            <v>189</v>
          </cell>
          <cell r="R13" t="str">
            <v>                  ns</v>
          </cell>
          <cell r="T13" t="str">
            <v>ns</v>
          </cell>
        </row>
        <row r="14">
          <cell r="P14">
            <v>2106</v>
          </cell>
          <cell r="R14">
            <v>0.37313565057777554</v>
          </cell>
          <cell r="T14">
            <v>-4.7489823609226605</v>
          </cell>
        </row>
        <row r="15">
          <cell r="D15">
            <v>668036</v>
          </cell>
          <cell r="H15">
            <v>586733</v>
          </cell>
          <cell r="P15">
            <v>564406</v>
          </cell>
          <cell r="R15">
            <v>99.96651346725587</v>
          </cell>
          <cell r="T15">
            <v>-1.4342870215623305</v>
          </cell>
        </row>
      </sheetData>
      <sheetData sheetId="5">
        <row r="7">
          <cell r="A7">
            <v>1970</v>
          </cell>
          <cell r="B7">
            <v>100</v>
          </cell>
          <cell r="C7">
            <v>100</v>
          </cell>
          <cell r="D7">
            <v>100</v>
          </cell>
          <cell r="E7">
            <v>100</v>
          </cell>
        </row>
        <row r="8">
          <cell r="A8">
            <v>1971</v>
          </cell>
          <cell r="B8">
            <v>105.56488870222596</v>
          </cell>
          <cell r="C8">
            <v>112.07871522280027</v>
          </cell>
          <cell r="D8">
            <v>112.06740556435196</v>
          </cell>
          <cell r="E8">
            <v>111.9</v>
          </cell>
        </row>
        <row r="9">
          <cell r="A9">
            <v>1972</v>
          </cell>
          <cell r="B9">
            <v>111.94876102477951</v>
          </cell>
          <cell r="C9">
            <v>125.85387921284776</v>
          </cell>
          <cell r="D9">
            <v>125.8651888712961</v>
          </cell>
          <cell r="E9">
            <v>123.20190000000001</v>
          </cell>
        </row>
        <row r="10">
          <cell r="A10">
            <v>1973</v>
          </cell>
          <cell r="B10">
            <v>120.22259554808907</v>
          </cell>
          <cell r="C10">
            <v>155.16851391087988</v>
          </cell>
          <cell r="D10">
            <v>155.16851391087988</v>
          </cell>
          <cell r="E10">
            <v>137.37011850000002</v>
          </cell>
        </row>
        <row r="11">
          <cell r="A11">
            <v>1974</v>
          </cell>
          <cell r="B11">
            <v>136.64426711465777</v>
          </cell>
          <cell r="C11">
            <v>179.30332503958383</v>
          </cell>
          <cell r="D11">
            <v>179.3146346980321</v>
          </cell>
          <cell r="E11">
            <v>164.83562525265305</v>
          </cell>
        </row>
        <row r="12">
          <cell r="A12">
            <v>1975</v>
          </cell>
          <cell r="B12">
            <v>152.64594708105844</v>
          </cell>
          <cell r="C12">
            <v>234.4944582673603</v>
          </cell>
          <cell r="D12">
            <v>234.48314860891202</v>
          </cell>
          <cell r="E12">
            <v>186.96002770968937</v>
          </cell>
        </row>
        <row r="13">
          <cell r="A13">
            <v>1976</v>
          </cell>
          <cell r="B13">
            <v>167.30365392692156</v>
          </cell>
          <cell r="C13">
            <v>277.58425695543997</v>
          </cell>
          <cell r="D13">
            <v>277.58425695543997</v>
          </cell>
          <cell r="E13">
            <v>221.91557017051457</v>
          </cell>
        </row>
        <row r="14">
          <cell r="A14">
            <v>1977</v>
          </cell>
          <cell r="B14">
            <v>183.242335153297</v>
          </cell>
          <cell r="C14">
            <v>310.33702782175976</v>
          </cell>
          <cell r="D14">
            <v>310.34833748020804</v>
          </cell>
          <cell r="E14">
            <v>260.7623345600035</v>
          </cell>
        </row>
        <row r="15">
          <cell r="A15">
            <v>1978</v>
          </cell>
          <cell r="B15">
            <v>200.16799664006723</v>
          </cell>
          <cell r="C15">
            <v>379.3033250395838</v>
          </cell>
          <cell r="D15">
            <v>379.3146346980321</v>
          </cell>
          <cell r="E15">
            <v>302.1771300594924</v>
          </cell>
        </row>
        <row r="16">
          <cell r="A16">
            <v>1979</v>
          </cell>
          <cell r="B16">
            <v>221.44057118857626</v>
          </cell>
          <cell r="C16">
            <v>444.83148608912006</v>
          </cell>
          <cell r="D16">
            <v>444.83148608912006</v>
          </cell>
          <cell r="E16">
            <v>335.97866382794723</v>
          </cell>
        </row>
        <row r="17">
          <cell r="A17">
            <v>1980</v>
          </cell>
          <cell r="B17">
            <v>251.4069718605629</v>
          </cell>
          <cell r="C17">
            <v>503.4607554851844</v>
          </cell>
          <cell r="D17">
            <v>503.44944582673594</v>
          </cell>
          <cell r="E17">
            <v>368.28637214164263</v>
          </cell>
        </row>
        <row r="18">
          <cell r="A18">
            <v>1981</v>
          </cell>
          <cell r="B18">
            <v>284.8284702086708</v>
          </cell>
          <cell r="C18">
            <v>586.2022166930558</v>
          </cell>
          <cell r="D18">
            <v>586.2135263515042</v>
          </cell>
          <cell r="E18">
            <v>418.1110988559412</v>
          </cell>
        </row>
        <row r="19">
          <cell r="A19">
            <v>1982</v>
          </cell>
          <cell r="B19">
            <v>318.62808733130163</v>
          </cell>
          <cell r="C19">
            <v>827.5955666138882</v>
          </cell>
          <cell r="D19">
            <v>765.5168513910879</v>
          </cell>
          <cell r="E19">
            <v>473.7842641130052</v>
          </cell>
        </row>
        <row r="20">
          <cell r="A20">
            <v>1983</v>
          </cell>
          <cell r="B20">
            <v>348.77255630021114</v>
          </cell>
          <cell r="C20">
            <v>913.797783306944</v>
          </cell>
          <cell r="D20">
            <v>844.83148608912</v>
          </cell>
          <cell r="E20">
            <v>529.1980716436624</v>
          </cell>
        </row>
        <row r="21">
          <cell r="A21">
            <v>1984</v>
          </cell>
          <cell r="B21">
            <v>375.639995889922</v>
          </cell>
          <cell r="C21">
            <v>967.2472291336801</v>
          </cell>
          <cell r="D21">
            <v>885.8629269396064</v>
          </cell>
          <cell r="E21">
            <v>560.2725824105783</v>
          </cell>
        </row>
        <row r="22">
          <cell r="A22">
            <v>1985</v>
          </cell>
          <cell r="B22">
            <v>398.0120233825273</v>
          </cell>
          <cell r="C22">
            <v>1022.0764532911106</v>
          </cell>
          <cell r="D22">
            <v>928.7943904094096</v>
          </cell>
          <cell r="E22">
            <v>592.0669309172138</v>
          </cell>
        </row>
        <row r="23">
          <cell r="A23">
            <v>1986</v>
          </cell>
          <cell r="B23">
            <v>407.7800917243689</v>
          </cell>
          <cell r="C23">
            <v>1064.4876724722913</v>
          </cell>
          <cell r="D23">
            <v>964.4876724722913</v>
          </cell>
          <cell r="E23">
            <v>616.5571874476734</v>
          </cell>
        </row>
        <row r="24">
          <cell r="A24">
            <v>1987</v>
          </cell>
          <cell r="B24">
            <v>421.1192818255936</v>
          </cell>
          <cell r="C24">
            <v>1089.3236824247906</v>
          </cell>
          <cell r="D24">
            <v>977.0753223252657</v>
          </cell>
          <cell r="E24">
            <v>630.7934929058401</v>
          </cell>
        </row>
        <row r="25">
          <cell r="A25">
            <v>1988</v>
          </cell>
          <cell r="B25">
            <v>431.93768009666553</v>
          </cell>
          <cell r="C25">
            <v>1128.6360551911332</v>
          </cell>
          <cell r="D25">
            <v>1012.5876498529743</v>
          </cell>
          <cell r="E25">
            <v>653.6660649586058</v>
          </cell>
        </row>
        <row r="26">
          <cell r="A26">
            <v>1989</v>
          </cell>
          <cell r="B26">
            <v>447.0204178804127</v>
          </cell>
          <cell r="C26">
            <v>1157.9280705722686</v>
          </cell>
          <cell r="D26">
            <v>1038.9730830128929</v>
          </cell>
          <cell r="E26">
            <v>670.7718522125075</v>
          </cell>
        </row>
        <row r="27">
          <cell r="A27">
            <v>1990</v>
          </cell>
          <cell r="B27">
            <v>462.33422824859025</v>
          </cell>
          <cell r="C27">
            <v>1197.2404433386112</v>
          </cell>
          <cell r="D27">
            <v>1074.146120787152</v>
          </cell>
          <cell r="E27">
            <v>693.4157683994974</v>
          </cell>
        </row>
        <row r="28">
          <cell r="A28">
            <v>1991</v>
          </cell>
          <cell r="B28">
            <v>477.23824918983524</v>
          </cell>
          <cell r="C28">
            <v>1233.4539696901154</v>
          </cell>
          <cell r="D28">
            <v>1106.5596019000227</v>
          </cell>
          <cell r="E28">
            <v>714.3714863362985</v>
          </cell>
        </row>
        <row r="29">
          <cell r="A29">
            <v>1992</v>
          </cell>
          <cell r="B29">
            <v>488.0292910582737</v>
          </cell>
          <cell r="C29">
            <v>1255.8697127346752</v>
          </cell>
          <cell r="D29">
            <v>1126.5550780366432</v>
          </cell>
          <cell r="E29">
            <v>727.2873228092589</v>
          </cell>
        </row>
        <row r="30">
          <cell r="A30">
            <v>1993</v>
          </cell>
          <cell r="B30">
            <v>496.96285850673513</v>
          </cell>
          <cell r="C30">
            <v>1295.5213752544673</v>
          </cell>
          <cell r="D30">
            <v>1162.0787152228002</v>
          </cell>
          <cell r="E30">
            <v>750.0034150498832</v>
          </cell>
        </row>
        <row r="31">
          <cell r="A31">
            <v>1994</v>
          </cell>
          <cell r="B31">
            <v>503.9505003723635</v>
          </cell>
          <cell r="C31">
            <v>1321.375254467315</v>
          </cell>
          <cell r="D31">
            <v>1185.3539923094322</v>
          </cell>
          <cell r="E31">
            <v>765.0034833508809</v>
          </cell>
        </row>
        <row r="32">
          <cell r="A32">
            <v>1995</v>
          </cell>
          <cell r="B32">
            <v>512.3975864251165</v>
          </cell>
          <cell r="C32">
            <v>1337.3444921963355</v>
          </cell>
          <cell r="D32">
            <v>1199.5928522958604</v>
          </cell>
          <cell r="E32">
            <v>774.1835251510914</v>
          </cell>
        </row>
        <row r="33">
          <cell r="A33">
            <v>1996</v>
          </cell>
          <cell r="B33">
            <v>521.9503120135703</v>
          </cell>
          <cell r="C33">
            <v>1403.6869486541505</v>
          </cell>
          <cell r="D33">
            <v>1259.1042750508934</v>
          </cell>
          <cell r="E33">
            <v>793.6155316323837</v>
          </cell>
        </row>
        <row r="34">
          <cell r="A34">
            <v>1997</v>
          </cell>
          <cell r="B34">
            <v>527.5227352735017</v>
          </cell>
          <cell r="C34">
            <v>1420.5835783759328</v>
          </cell>
          <cell r="D34">
            <v>1274.247907713187</v>
          </cell>
          <cell r="E34">
            <v>803.1389180119724</v>
          </cell>
        </row>
        <row r="35">
          <cell r="A35">
            <v>1998</v>
          </cell>
          <cell r="B35">
            <v>530.6627515548915</v>
          </cell>
          <cell r="C35">
            <v>1436.2587649852974</v>
          </cell>
          <cell r="D35">
            <v>1288.2831938475456</v>
          </cell>
          <cell r="E35">
            <v>811.973446110104</v>
          </cell>
        </row>
        <row r="36">
          <cell r="A36">
            <v>1999</v>
          </cell>
          <cell r="B36">
            <v>533.1836096962891</v>
          </cell>
          <cell r="C36">
            <v>1465.0079167609138</v>
          </cell>
          <cell r="D36">
            <v>1314.0579054512552</v>
          </cell>
          <cell r="E36">
            <v>821.7171274634252</v>
          </cell>
        </row>
        <row r="37">
          <cell r="A37">
            <v>2000</v>
          </cell>
          <cell r="B37">
            <v>541.7191469118981</v>
          </cell>
          <cell r="C37">
            <v>1479.6652341099298</v>
          </cell>
          <cell r="D37">
            <v>1327.1997285681973</v>
          </cell>
          <cell r="E37">
            <v>825.8257131007422</v>
          </cell>
        </row>
        <row r="38">
          <cell r="A38">
            <v>2001</v>
          </cell>
          <cell r="B38">
            <v>550.2989097089352</v>
          </cell>
          <cell r="C38">
            <v>1512.21443112418</v>
          </cell>
          <cell r="D38">
            <v>1356.389957023298</v>
          </cell>
          <cell r="E38">
            <v>843.9938787889586</v>
          </cell>
        </row>
        <row r="39">
          <cell r="A39">
            <v>2002</v>
          </cell>
          <cell r="B39">
            <v>560.1169887859572</v>
          </cell>
          <cell r="C39">
            <v>1545.4874462791224</v>
          </cell>
          <cell r="D39">
            <v>1386.2248360099525</v>
          </cell>
          <cell r="E39">
            <v>862.5617441223156</v>
          </cell>
        </row>
        <row r="40">
          <cell r="A40">
            <v>2003</v>
          </cell>
          <cell r="B40">
            <v>570.4215492586875</v>
          </cell>
          <cell r="C40">
            <v>1568.672246098168</v>
          </cell>
          <cell r="D40">
            <v>1407.0346075548518</v>
          </cell>
          <cell r="E40">
            <v>875.5001702841503</v>
          </cell>
        </row>
        <row r="41">
          <cell r="A41">
            <v>2004</v>
          </cell>
          <cell r="B41">
            <v>579.8415981028571</v>
          </cell>
          <cell r="C41">
            <v>1595.3336349242254</v>
          </cell>
          <cell r="D41">
            <v>1430.9432255145894</v>
          </cell>
          <cell r="E41">
            <v>890.3836731789808</v>
          </cell>
        </row>
        <row r="42">
          <cell r="A42">
            <v>2005</v>
          </cell>
          <cell r="B42">
            <v>590.2346097384435</v>
          </cell>
          <cell r="C42">
            <v>1627.2336575435422</v>
          </cell>
          <cell r="D42">
            <v>1459.556661388826</v>
          </cell>
          <cell r="E42">
            <v>908.1913466425603</v>
          </cell>
        </row>
        <row r="43">
          <cell r="A43">
            <v>2006</v>
          </cell>
          <cell r="B43">
            <v>600.2207460248918</v>
          </cell>
          <cell r="C43">
            <v>1656.521149061298</v>
          </cell>
          <cell r="D43">
            <v>1485.8278669984165</v>
          </cell>
          <cell r="E43">
            <v>924.5387908821265</v>
          </cell>
        </row>
        <row r="44">
          <cell r="A44">
            <v>2007</v>
          </cell>
          <cell r="B44">
            <v>609.2240572152651</v>
          </cell>
          <cell r="C44">
            <v>1686.3333273157227</v>
          </cell>
          <cell r="D44">
            <v>1512.5718163311465</v>
          </cell>
          <cell r="E44">
            <v>941.1804891180047</v>
          </cell>
        </row>
        <row r="45">
          <cell r="A45">
            <v>2008</v>
          </cell>
          <cell r="B45">
            <v>626.2823308172925</v>
          </cell>
          <cell r="C45">
            <v>1754.6623271717478</v>
          </cell>
          <cell r="D45">
            <v>1578.5206966749602</v>
          </cell>
          <cell r="E45">
            <v>954.0670038457464</v>
          </cell>
        </row>
        <row r="46">
          <cell r="A46">
            <v>2009</v>
          </cell>
          <cell r="B46">
            <v>626.9086131481098</v>
          </cell>
          <cell r="C46">
            <v>1808.0893847640002</v>
          </cell>
          <cell r="D46">
            <v>1553.0018660936437</v>
          </cell>
          <cell r="E46">
            <v>966.3353920467946</v>
          </cell>
        </row>
        <row r="47">
          <cell r="A47">
            <v>2010</v>
          </cell>
          <cell r="B47">
            <v>636.3122423453314</v>
          </cell>
          <cell r="C47">
            <v>1902.7351339825054</v>
          </cell>
          <cell r="D47">
            <v>1567.3656978059257</v>
          </cell>
          <cell r="E47">
            <v>975.2721960322992</v>
          </cell>
        </row>
        <row r="48">
          <cell r="A48">
            <v>2011</v>
          </cell>
          <cell r="B48">
            <v>649.6747994345833</v>
          </cell>
          <cell r="C48">
            <v>1992.1631865251074</v>
          </cell>
          <cell r="D48">
            <v>1595.6095905903637</v>
          </cell>
          <cell r="E48">
            <v>992.8467124091245</v>
          </cell>
        </row>
        <row r="49">
          <cell r="A49">
            <v>2012</v>
          </cell>
          <cell r="B49">
            <v>662.0186206238403</v>
          </cell>
          <cell r="C49">
            <v>2085.7938966698885</v>
          </cell>
          <cell r="D49">
            <v>1629.1167156751862</v>
          </cell>
          <cell r="E49">
            <v>1013.696493369716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2"/>
  <sheetViews>
    <sheetView showGridLines="0" tabSelected="1" zoomScalePageLayoutView="0" workbookViewId="0" topLeftCell="A1">
      <selection activeCell="A1" sqref="A1"/>
    </sheetView>
  </sheetViews>
  <sheetFormatPr defaultColWidth="12" defaultRowHeight="12.75"/>
  <cols>
    <col min="1" max="1" width="3.83203125" style="16" customWidth="1"/>
    <col min="2" max="2" width="24.83203125" style="1" customWidth="1"/>
    <col min="3" max="3" width="2.66015625" style="1" customWidth="1"/>
    <col min="4" max="4" width="7.66015625" style="15" hidden="1" customWidth="1"/>
    <col min="5" max="5" width="1.83203125" style="1" hidden="1" customWidth="1"/>
    <col min="6" max="6" width="6.5" style="14" hidden="1" customWidth="1"/>
    <col min="7" max="7" width="1.66796875" style="1" hidden="1" customWidth="1"/>
    <col min="8" max="8" width="7.66015625" style="15" hidden="1" customWidth="1"/>
    <col min="9" max="9" width="2.16015625" style="1" hidden="1" customWidth="1"/>
    <col min="10" max="10" width="3.16015625" style="1" hidden="1" customWidth="1"/>
    <col min="11" max="11" width="1.66796875" style="1" hidden="1" customWidth="1"/>
    <col min="12" max="12" width="7.66015625" style="19" hidden="1" customWidth="1"/>
    <col min="13" max="13" width="1.83203125" style="16" hidden="1" customWidth="1"/>
    <col min="14" max="14" width="7" style="16" hidden="1" customWidth="1"/>
    <col min="15" max="15" width="1.83203125" style="16" hidden="1" customWidth="1"/>
    <col min="16" max="16" width="7.66015625" style="16" bestFit="1" customWidth="1"/>
    <col min="17" max="17" width="1.83203125" style="16" customWidth="1"/>
    <col min="18" max="18" width="12" style="16" customWidth="1"/>
    <col min="19" max="19" width="1.3359375" style="16" customWidth="1"/>
    <col min="20" max="20" width="12" style="16" customWidth="1"/>
    <col min="21" max="21" width="1.66796875" style="16" bestFit="1" customWidth="1"/>
    <col min="22" max="22" width="11.83203125" style="16" customWidth="1"/>
    <col min="23" max="23" width="1.83203125" style="16" customWidth="1"/>
    <col min="24" max="24" width="11.83203125" style="16" customWidth="1"/>
    <col min="25" max="25" width="1.83203125" style="16" customWidth="1"/>
    <col min="26" max="16384" width="12" style="16" customWidth="1"/>
  </cols>
  <sheetData>
    <row r="1" spans="1:29" ht="12.75">
      <c r="A1" s="20"/>
      <c r="B1" s="20"/>
      <c r="C1" s="20"/>
      <c r="D1" s="22"/>
      <c r="E1" s="20"/>
      <c r="F1" s="23"/>
      <c r="G1" s="20"/>
      <c r="H1" s="22"/>
      <c r="I1" s="20"/>
      <c r="J1" s="20"/>
      <c r="K1" s="20"/>
      <c r="L1" s="23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s="17" customFormat="1" ht="12.75">
      <c r="A2" s="24"/>
      <c r="B2" s="36" t="s">
        <v>51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  <c r="W2" s="26"/>
      <c r="X2" s="26"/>
      <c r="Y2" s="26"/>
      <c r="Z2" s="24"/>
      <c r="AA2" s="24"/>
      <c r="AB2" s="24"/>
      <c r="AC2" s="24"/>
    </row>
    <row r="3" spans="1:29" s="17" customFormat="1" ht="12.7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  <c r="W3" s="26"/>
      <c r="X3" s="26"/>
      <c r="Y3" s="26"/>
      <c r="Z3" s="24"/>
      <c r="AA3" s="24"/>
      <c r="AB3" s="24"/>
      <c r="AC3" s="24"/>
    </row>
    <row r="4" spans="1:29" ht="12.75">
      <c r="A4" s="20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20"/>
      <c r="W4" s="20"/>
      <c r="X4" s="20"/>
      <c r="Y4" s="20"/>
      <c r="Z4" s="20"/>
      <c r="AA4" s="20"/>
      <c r="AB4" s="20"/>
      <c r="AC4" s="20"/>
    </row>
    <row r="5" spans="1:29" s="18" customFormat="1" ht="30.75" customHeight="1">
      <c r="A5" s="27"/>
      <c r="B5" s="115" t="s">
        <v>12</v>
      </c>
      <c r="C5" s="115"/>
      <c r="D5" s="116">
        <v>2008</v>
      </c>
      <c r="E5" s="116"/>
      <c r="F5" s="116"/>
      <c r="G5" s="116"/>
      <c r="H5" s="117" t="s">
        <v>13</v>
      </c>
      <c r="I5" s="117"/>
      <c r="J5" s="117" t="s">
        <v>13</v>
      </c>
      <c r="K5" s="117"/>
      <c r="L5" s="117" t="s">
        <v>13</v>
      </c>
      <c r="M5" s="117"/>
      <c r="N5" s="115" t="s">
        <v>12</v>
      </c>
      <c r="O5" s="115"/>
      <c r="P5" s="116" t="str">
        <f>'[4]TA03'!$Q$3</f>
        <v>2012</v>
      </c>
      <c r="Q5" s="116"/>
      <c r="R5" s="116"/>
      <c r="S5" s="116"/>
      <c r="T5" s="117" t="s">
        <v>43</v>
      </c>
      <c r="U5" s="118"/>
      <c r="V5" s="118"/>
      <c r="W5" s="118"/>
      <c r="X5" s="118"/>
      <c r="Y5" s="118"/>
      <c r="Z5" s="27"/>
      <c r="AA5" s="27"/>
      <c r="AB5" s="27"/>
      <c r="AC5" s="27"/>
    </row>
    <row r="6" spans="1:29" s="18" customFormat="1" ht="5.25" customHeight="1">
      <c r="A6" s="27"/>
      <c r="B6" s="115"/>
      <c r="C6" s="115"/>
      <c r="D6" s="116"/>
      <c r="E6" s="116"/>
      <c r="F6" s="116"/>
      <c r="G6" s="116"/>
      <c r="H6" s="117"/>
      <c r="I6" s="117"/>
      <c r="J6" s="117"/>
      <c r="K6" s="117"/>
      <c r="L6" s="117"/>
      <c r="M6" s="117"/>
      <c r="N6" s="115"/>
      <c r="O6" s="115"/>
      <c r="P6" s="116"/>
      <c r="Q6" s="116"/>
      <c r="R6" s="116"/>
      <c r="S6" s="116"/>
      <c r="T6" s="117"/>
      <c r="U6" s="118"/>
      <c r="V6" s="118"/>
      <c r="W6" s="118"/>
      <c r="X6" s="118"/>
      <c r="Y6" s="118"/>
      <c r="Z6" s="27"/>
      <c r="AA6" s="27"/>
      <c r="AB6" s="27"/>
      <c r="AC6" s="27"/>
    </row>
    <row r="7" spans="1:29" s="18" customFormat="1" ht="45" customHeight="1">
      <c r="A7" s="27"/>
      <c r="B7" s="115"/>
      <c r="C7" s="115"/>
      <c r="D7" s="115" t="s">
        <v>3</v>
      </c>
      <c r="E7" s="115"/>
      <c r="F7" s="117" t="s">
        <v>1</v>
      </c>
      <c r="G7" s="117"/>
      <c r="H7" s="117" t="s">
        <v>21</v>
      </c>
      <c r="I7" s="117"/>
      <c r="J7" s="117" t="s">
        <v>22</v>
      </c>
      <c r="K7" s="117"/>
      <c r="L7" s="117" t="s">
        <v>23</v>
      </c>
      <c r="M7" s="117"/>
      <c r="N7" s="115"/>
      <c r="O7" s="115"/>
      <c r="P7" s="116" t="s">
        <v>38</v>
      </c>
      <c r="Q7" s="115"/>
      <c r="R7" s="117" t="s">
        <v>40</v>
      </c>
      <c r="S7" s="117"/>
      <c r="T7" s="117" t="s">
        <v>37</v>
      </c>
      <c r="U7" s="117"/>
      <c r="V7" s="117" t="s">
        <v>35</v>
      </c>
      <c r="W7" s="117"/>
      <c r="X7" s="117" t="s">
        <v>36</v>
      </c>
      <c r="Y7" s="117"/>
      <c r="Z7" s="27"/>
      <c r="AA7" s="27"/>
      <c r="AB7" s="27"/>
      <c r="AC7" s="27"/>
    </row>
    <row r="8" spans="1:29" s="1" customFormat="1" ht="13.5" customHeight="1">
      <c r="A8" s="20"/>
      <c r="B8" s="47" t="s">
        <v>26</v>
      </c>
      <c r="C8" s="48"/>
      <c r="D8" s="39">
        <v>406917</v>
      </c>
      <c r="E8" s="39"/>
      <c r="F8" s="40">
        <v>70.74885639920926</v>
      </c>
      <c r="G8" s="40"/>
      <c r="H8" s="40">
        <v>-0.3536086942680594</v>
      </c>
      <c r="I8" s="40"/>
      <c r="J8" s="40">
        <v>-2.727298805238021</v>
      </c>
      <c r="K8" s="40"/>
      <c r="L8" s="40">
        <v>-7.647527422023403</v>
      </c>
      <c r="M8" s="41"/>
      <c r="N8" s="38" t="s">
        <v>4</v>
      </c>
      <c r="O8" s="38"/>
      <c r="P8" s="52">
        <f>'[4]TA03'!P6</f>
        <v>418676</v>
      </c>
      <c r="Q8" s="53"/>
      <c r="R8" s="59">
        <f>'[4]TA03'!R6</f>
        <v>74.17993430261195</v>
      </c>
      <c r="S8" s="60">
        <f>'[4]TA03'!S6</f>
        <v>0</v>
      </c>
      <c r="T8" s="59">
        <f>'[4]TA03'!T6</f>
        <v>-0.8041320160163012</v>
      </c>
      <c r="U8" s="60"/>
      <c r="V8" s="59">
        <f>(POWER('[4]TA03'!$P6/'[4]TA03'!$H6,1/5)-1)*100</f>
        <v>0.500161934423704</v>
      </c>
      <c r="W8" s="60"/>
      <c r="X8" s="59">
        <f>(POWER('[4]TA03'!$P6/'[4]TA03'!$D6,1/10)-1)*100</f>
        <v>-0.11095748643881187</v>
      </c>
      <c r="Y8" s="58"/>
      <c r="Z8" s="29"/>
      <c r="AA8" s="20"/>
      <c r="AB8" s="20"/>
      <c r="AC8" s="20"/>
    </row>
    <row r="9" spans="1:29" s="1" customFormat="1" ht="13.5" customHeight="1">
      <c r="A9" s="20"/>
      <c r="B9" s="47" t="s">
        <v>27</v>
      </c>
      <c r="C9" s="49"/>
      <c r="D9" s="39">
        <v>50003</v>
      </c>
      <c r="E9" s="39"/>
      <c r="F9" s="40">
        <v>8.69380012761733</v>
      </c>
      <c r="G9" s="40"/>
      <c r="H9" s="40">
        <v>-11.075741139229256</v>
      </c>
      <c r="I9" s="40"/>
      <c r="J9" s="40">
        <v>-42.64395503555861</v>
      </c>
      <c r="K9" s="40"/>
      <c r="L9" s="40">
        <v>-79.71176200890194</v>
      </c>
      <c r="M9" s="42"/>
      <c r="N9" s="38" t="s">
        <v>5</v>
      </c>
      <c r="O9" s="37"/>
      <c r="P9" s="52">
        <f>'[4]TA03'!P7</f>
        <v>38335</v>
      </c>
      <c r="Q9" s="53"/>
      <c r="R9" s="59">
        <f>'[4]TA03'!R7</f>
        <v>6.79209646956269</v>
      </c>
      <c r="S9" s="60">
        <f>'[4]TA03'!S7</f>
        <v>0</v>
      </c>
      <c r="T9" s="59">
        <f>'[4]TA03'!T7</f>
        <v>-3.2896894472615346</v>
      </c>
      <c r="U9" s="60"/>
      <c r="V9" s="59">
        <f>(POWER('[4]TA03'!$P7/'[4]TA03'!$H7,1/5)-1)*100</f>
        <v>-7.385136314509689</v>
      </c>
      <c r="W9" s="60"/>
      <c r="X9" s="59">
        <f>(POWER('[4]TA03'!$P7/'[4]TA03'!$D7,1/10)-1)*100</f>
        <v>-10.222971150625714</v>
      </c>
      <c r="Y9" s="68"/>
      <c r="Z9" s="29"/>
      <c r="AA9" s="20"/>
      <c r="AB9" s="20"/>
      <c r="AC9" s="20"/>
    </row>
    <row r="10" spans="1:29" s="1" customFormat="1" ht="13.5" customHeight="1">
      <c r="A10" s="20"/>
      <c r="B10" s="47" t="s">
        <v>52</v>
      </c>
      <c r="C10" s="49"/>
      <c r="D10" s="39">
        <v>69116</v>
      </c>
      <c r="E10" s="43"/>
      <c r="F10" s="40">
        <v>12.016892778841255</v>
      </c>
      <c r="G10" s="40"/>
      <c r="H10" s="40">
        <v>0.579178672254721</v>
      </c>
      <c r="I10" s="40"/>
      <c r="J10" s="40">
        <v>6.222816481472937</v>
      </c>
      <c r="K10" s="40"/>
      <c r="L10" s="40">
        <v>7.627145037216976</v>
      </c>
      <c r="M10" s="41"/>
      <c r="N10" s="38" t="s">
        <v>15</v>
      </c>
      <c r="O10" s="37"/>
      <c r="P10" s="52">
        <f>'[4]TA03'!P8</f>
        <v>69763</v>
      </c>
      <c r="Q10" s="54"/>
      <c r="R10" s="59">
        <f>'[4]TA03'!R8</f>
        <v>12.360428485877188</v>
      </c>
      <c r="S10" s="60">
        <f>'[4]TA03'!S8</f>
        <v>0</v>
      </c>
      <c r="T10" s="59">
        <f>'[4]TA03'!T8</f>
        <v>-0.7765719893612522</v>
      </c>
      <c r="U10" s="60"/>
      <c r="V10" s="59">
        <f>(POWER('[4]TA03'!$P8/'[4]TA03'!$H8,1/5)-1)*100</f>
        <v>0.3023082248543085</v>
      </c>
      <c r="W10" s="60"/>
      <c r="X10" s="59">
        <f>(POWER('[4]TA03'!$P8/'[4]TA03'!$D8,1/10)-1)*100</f>
        <v>0.9236409764145304</v>
      </c>
      <c r="Y10" s="58"/>
      <c r="Z10" s="29"/>
      <c r="AA10" s="20"/>
      <c r="AB10" s="20"/>
      <c r="AC10" s="20"/>
    </row>
    <row r="11" spans="1:29" s="1" customFormat="1" ht="13.5" customHeight="1">
      <c r="A11" s="20"/>
      <c r="B11" s="47" t="s">
        <v>28</v>
      </c>
      <c r="C11" s="49"/>
      <c r="D11" s="39">
        <v>22061</v>
      </c>
      <c r="E11" s="39"/>
      <c r="F11" s="40">
        <v>3.835648353406113</v>
      </c>
      <c r="G11" s="40"/>
      <c r="H11" s="40">
        <v>-5.142537730575736</v>
      </c>
      <c r="I11" s="40"/>
      <c r="J11" s="40">
        <v>-22.0707195591508</v>
      </c>
      <c r="K11" s="40"/>
      <c r="L11" s="40">
        <v>-40.27074590496819</v>
      </c>
      <c r="M11" s="41"/>
      <c r="N11" s="38" t="s">
        <v>6</v>
      </c>
      <c r="O11" s="37"/>
      <c r="P11" s="52">
        <f>'[4]TA03'!P9</f>
        <v>17601</v>
      </c>
      <c r="Q11" s="53"/>
      <c r="R11" s="59">
        <f>'[4]TA03'!R9</f>
        <v>3.1184998033330618</v>
      </c>
      <c r="S11" s="60">
        <f>'[4]TA03'!S9</f>
        <v>0</v>
      </c>
      <c r="T11" s="59">
        <f>'[4]TA03'!T9</f>
        <v>-6.277955271565494</v>
      </c>
      <c r="U11" s="60"/>
      <c r="V11" s="59">
        <f>(POWER('[4]TA03'!$P9/'[4]TA03'!$H9,1/5)-1)*100</f>
        <v>-5.420561794347368</v>
      </c>
      <c r="W11" s="60"/>
      <c r="X11" s="59">
        <f>(POWER('[4]TA03'!$P9/'[4]TA03'!$D9,1/10)-1)*100</f>
        <v>-5.265117766349359</v>
      </c>
      <c r="Y11" s="58"/>
      <c r="Z11" s="29"/>
      <c r="AA11" s="20"/>
      <c r="AB11" s="20"/>
      <c r="AC11" s="20"/>
    </row>
    <row r="12" spans="1:29" s="1" customFormat="1" ht="13.5" customHeight="1">
      <c r="A12" s="20"/>
      <c r="B12" s="47" t="s">
        <v>41</v>
      </c>
      <c r="C12" s="49"/>
      <c r="D12" s="39">
        <v>9102</v>
      </c>
      <c r="E12" s="39"/>
      <c r="F12" s="40">
        <v>1.5825244237660323</v>
      </c>
      <c r="G12" s="40"/>
      <c r="H12" s="40">
        <v>-5.815397350993379</v>
      </c>
      <c r="I12" s="40"/>
      <c r="J12" s="40">
        <v>-29.583784620145448</v>
      </c>
      <c r="K12" s="40"/>
      <c r="L12" s="40">
        <v>-52.719339255103634</v>
      </c>
      <c r="M12" s="41"/>
      <c r="N12" s="38" t="s">
        <v>16</v>
      </c>
      <c r="O12" s="37"/>
      <c r="P12" s="52">
        <f>'[4]TA03'!P10</f>
        <v>7062</v>
      </c>
      <c r="Q12" s="53"/>
      <c r="R12" s="59">
        <f>'[4]TA03'!R10</f>
        <v>1.2512269536468428</v>
      </c>
      <c r="S12" s="60">
        <f>'[4]TA03'!S10</f>
        <v>0</v>
      </c>
      <c r="T12" s="59">
        <f>'[4]TA03'!T10</f>
        <v>-5.940330314331376</v>
      </c>
      <c r="U12" s="60"/>
      <c r="V12" s="59">
        <f>(POWER('[4]TA03'!$P10/'[4]TA03'!$H10,1/5)-1)*100</f>
        <v>-6.080848922978143</v>
      </c>
      <c r="W12" s="60"/>
      <c r="X12" s="59">
        <f>(POWER('[4]TA03'!$P10/'[4]TA03'!$D10,1/10)-1)*100</f>
        <v>-6.756603478983325</v>
      </c>
      <c r="Y12" s="58"/>
      <c r="Z12" s="29"/>
      <c r="AA12" s="20"/>
      <c r="AB12" s="20"/>
      <c r="AC12" s="20"/>
    </row>
    <row r="13" spans="1:29" s="1" customFormat="1" ht="13.5" customHeight="1">
      <c r="A13" s="20"/>
      <c r="B13" s="47" t="s">
        <v>42</v>
      </c>
      <c r="C13" s="49"/>
      <c r="D13" s="39">
        <v>6170</v>
      </c>
      <c r="E13" s="43"/>
      <c r="F13" s="40">
        <v>1.0727505707137355</v>
      </c>
      <c r="G13" s="40"/>
      <c r="H13" s="40">
        <v>-9.927007299270073</v>
      </c>
      <c r="I13" s="43"/>
      <c r="J13" s="40">
        <v>-43.11266826479808</v>
      </c>
      <c r="K13" s="43"/>
      <c r="L13" s="40">
        <v>-67.73687513072579</v>
      </c>
      <c r="M13" s="43"/>
      <c r="N13" s="38" t="s">
        <v>17</v>
      </c>
      <c r="O13" s="37"/>
      <c r="P13" s="52">
        <f>'[4]TA03'!P11</f>
        <v>4220</v>
      </c>
      <c r="Q13" s="54"/>
      <c r="R13" s="59">
        <f>'[4]TA03'!R11</f>
        <v>0.7476887205309652</v>
      </c>
      <c r="S13" s="60">
        <f>'[4]TA03'!S11</f>
        <v>0</v>
      </c>
      <c r="T13" s="59">
        <f>'[4]TA03'!T11</f>
        <v>-10.801099133375603</v>
      </c>
      <c r="U13" s="54"/>
      <c r="V13" s="59">
        <f>(POWER('[4]TA03'!$P11/'[4]TA03'!$H11,1/5)-1)*100</f>
        <v>-12.040695875299868</v>
      </c>
      <c r="W13" s="54"/>
      <c r="X13" s="59">
        <f>(POWER('[4]TA03'!$P11/'[4]TA03'!$D11,1/10)-1)*100</f>
        <v>-10.042394339180994</v>
      </c>
      <c r="Y13" s="54"/>
      <c r="Z13" s="29"/>
      <c r="AA13" s="20"/>
      <c r="AB13" s="20"/>
      <c r="AC13" s="20"/>
    </row>
    <row r="14" spans="1:29" s="1" customFormat="1" ht="13.5" customHeight="1">
      <c r="A14" s="20"/>
      <c r="B14" s="47" t="s">
        <v>29</v>
      </c>
      <c r="C14" s="49"/>
      <c r="D14" s="39">
        <v>8331</v>
      </c>
      <c r="E14" s="39"/>
      <c r="F14" s="40">
        <v>1.4484740688194702</v>
      </c>
      <c r="G14" s="40"/>
      <c r="H14" s="40">
        <v>-4.406196213425129</v>
      </c>
      <c r="I14" s="40"/>
      <c r="J14" s="40">
        <v>37.18096492672485</v>
      </c>
      <c r="K14" s="40"/>
      <c r="L14" s="40">
        <v>39.922741014444064</v>
      </c>
      <c r="M14" s="41"/>
      <c r="N14" s="38" t="s">
        <v>7</v>
      </c>
      <c r="O14" s="37"/>
      <c r="P14" s="52">
        <f>'[4]TA03'!P12</f>
        <v>6454</v>
      </c>
      <c r="Q14" s="53"/>
      <c r="R14" s="59">
        <f>'[4]TA03'!R12</f>
        <v>1.1435030811153672</v>
      </c>
      <c r="S14" s="60">
        <f>'[4]TA03'!S12</f>
        <v>0</v>
      </c>
      <c r="T14" s="59">
        <f>'[4]TA03'!T12</f>
        <v>-10.161469933184852</v>
      </c>
      <c r="U14" s="60"/>
      <c r="V14" s="59">
        <f>(POWER('[4]TA03'!$P12/'[4]TA03'!$H12,1/5)-1)*100</f>
        <v>-5.830055617004371</v>
      </c>
      <c r="W14" s="60"/>
      <c r="X14" s="59">
        <f>(POWER('[4]TA03'!$P12/'[4]TA03'!$D12,1/10)-1)*100</f>
        <v>1.2429857496113028</v>
      </c>
      <c r="Y14" s="58"/>
      <c r="Z14" s="29"/>
      <c r="AA14" s="20"/>
      <c r="AB14" s="20"/>
      <c r="AC14" s="20"/>
    </row>
    <row r="15" spans="1:29" s="1" customFormat="1" ht="13.5" customHeight="1">
      <c r="A15" s="20"/>
      <c r="B15" s="47" t="s">
        <v>30</v>
      </c>
      <c r="C15" s="49"/>
      <c r="D15" s="39">
        <v>191</v>
      </c>
      <c r="E15" s="39"/>
      <c r="F15" s="40" t="s">
        <v>14</v>
      </c>
      <c r="G15" s="40"/>
      <c r="H15" s="44" t="s">
        <v>8</v>
      </c>
      <c r="I15" s="40"/>
      <c r="J15" s="40" t="s">
        <v>14</v>
      </c>
      <c r="K15" s="40"/>
      <c r="L15" s="44" t="s">
        <v>8</v>
      </c>
      <c r="M15" s="42"/>
      <c r="N15" s="38" t="s">
        <v>9</v>
      </c>
      <c r="O15" s="37"/>
      <c r="P15" s="52">
        <f>'[4]TA03'!P13</f>
        <v>189</v>
      </c>
      <c r="Q15" s="53"/>
      <c r="R15" s="59" t="str">
        <f>'[4]TA03'!R13</f>
        <v>                  ns</v>
      </c>
      <c r="S15" s="60">
        <f>'[4]TA03'!S13</f>
        <v>0</v>
      </c>
      <c r="T15" s="65" t="str">
        <f>'[4]TA03'!T13</f>
        <v>ns</v>
      </c>
      <c r="U15" s="60"/>
      <c r="V15" s="65" t="s">
        <v>8</v>
      </c>
      <c r="W15" s="60"/>
      <c r="X15" s="65" t="s">
        <v>8</v>
      </c>
      <c r="Y15" s="68"/>
      <c r="Z15" s="29"/>
      <c r="AA15" s="20"/>
      <c r="AB15" s="20"/>
      <c r="AC15" s="20"/>
    </row>
    <row r="16" spans="1:29" s="1" customFormat="1" ht="13.5" customHeight="1">
      <c r="A16" s="20"/>
      <c r="B16" s="47" t="s">
        <v>31</v>
      </c>
      <c r="C16" s="49"/>
      <c r="D16" s="39">
        <v>3235</v>
      </c>
      <c r="E16" s="39"/>
      <c r="F16" s="40">
        <v>0.5624551209495842</v>
      </c>
      <c r="G16" s="40"/>
      <c r="H16" s="40">
        <v>-8.122692416927013</v>
      </c>
      <c r="I16" s="40"/>
      <c r="J16" s="40">
        <v>-36.59349274794198</v>
      </c>
      <c r="K16" s="40"/>
      <c r="L16" s="40">
        <v>-57.82268578878749</v>
      </c>
      <c r="M16" s="42"/>
      <c r="N16" s="38" t="s">
        <v>10</v>
      </c>
      <c r="O16" s="37"/>
      <c r="P16" s="55">
        <f>'[4]TA03'!P14</f>
        <v>2106</v>
      </c>
      <c r="Q16" s="56"/>
      <c r="R16" s="61">
        <f>'[4]TA03'!R14</f>
        <v>0.37313565057777554</v>
      </c>
      <c r="S16" s="62">
        <f>'[4]TA03'!S14</f>
        <v>0</v>
      </c>
      <c r="T16" s="61">
        <f>'[4]TA03'!T14</f>
        <v>-4.7489823609226605</v>
      </c>
      <c r="U16" s="62"/>
      <c r="V16" s="66" t="s">
        <v>8</v>
      </c>
      <c r="W16" s="67"/>
      <c r="X16" s="66" t="s">
        <v>8</v>
      </c>
      <c r="Y16" s="69"/>
      <c r="Z16" s="29"/>
      <c r="AA16" s="20"/>
      <c r="AB16" s="20"/>
      <c r="AC16" s="20"/>
    </row>
    <row r="17" spans="1:29" s="10" customFormat="1" ht="14.25" customHeight="1">
      <c r="A17" s="24"/>
      <c r="B17" s="50" t="s">
        <v>32</v>
      </c>
      <c r="C17" s="51"/>
      <c r="D17" s="41">
        <v>575157</v>
      </c>
      <c r="E17" s="41"/>
      <c r="F17" s="45">
        <v>99.96140184332278</v>
      </c>
      <c r="G17" s="45"/>
      <c r="H17" s="45">
        <v>-1.7745769774638487</v>
      </c>
      <c r="I17" s="45" t="s">
        <v>2</v>
      </c>
      <c r="J17" s="45">
        <v>-9.304547884376735</v>
      </c>
      <c r="K17" s="45" t="s">
        <v>2</v>
      </c>
      <c r="L17" s="45">
        <v>-31.584149936122984</v>
      </c>
      <c r="M17" s="41" t="s">
        <v>2</v>
      </c>
      <c r="N17" s="46" t="s">
        <v>11</v>
      </c>
      <c r="O17" s="42"/>
      <c r="P17" s="57">
        <f>'[4]TA03'!P15</f>
        <v>564406</v>
      </c>
      <c r="Q17" s="58"/>
      <c r="R17" s="63">
        <f>'[4]TA03'!R15</f>
        <v>99.96651346725587</v>
      </c>
      <c r="S17" s="64"/>
      <c r="T17" s="63">
        <f>'[4]TA03'!T15</f>
        <v>-1.4342870215623305</v>
      </c>
      <c r="U17" s="64"/>
      <c r="V17" s="63">
        <f>(POWER('[4]TA03'!$P15/'[4]TA03'!$H15,1/5)-1)*100</f>
        <v>-0.7729177192780656</v>
      </c>
      <c r="W17" s="64"/>
      <c r="X17" s="63">
        <f>(POWER('[4]TA03'!$P15/'[4]TA03'!$D15,1/10)-1)*100</f>
        <v>-1.671554011356291</v>
      </c>
      <c r="Y17" s="58"/>
      <c r="Z17" s="31"/>
      <c r="AA17" s="20"/>
      <c r="AB17" s="24"/>
      <c r="AC17" s="24"/>
    </row>
    <row r="18" spans="1:29" s="10" customFormat="1" ht="7.5" customHeight="1">
      <c r="A18" s="24"/>
      <c r="B18" s="32"/>
      <c r="C18" s="33"/>
      <c r="D18" s="34"/>
      <c r="E18" s="34"/>
      <c r="F18" s="28"/>
      <c r="G18" s="34"/>
      <c r="H18" s="34"/>
      <c r="I18" s="34"/>
      <c r="J18" s="28"/>
      <c r="K18" s="34"/>
      <c r="L18" s="34"/>
      <c r="M18" s="34"/>
      <c r="N18" s="28"/>
      <c r="O18" s="35"/>
      <c r="P18" s="35"/>
      <c r="Q18" s="35"/>
      <c r="R18" s="35"/>
      <c r="S18" s="35"/>
      <c r="T18" s="35"/>
      <c r="U18" s="34"/>
      <c r="V18" s="24"/>
      <c r="W18" s="24"/>
      <c r="X18" s="24"/>
      <c r="Y18" s="24"/>
      <c r="Z18" s="24"/>
      <c r="AA18" s="24"/>
      <c r="AB18" s="24"/>
      <c r="AC18" s="24"/>
    </row>
    <row r="19" spans="1:29" ht="12.75">
      <c r="A19" s="20"/>
      <c r="B19" s="20"/>
      <c r="C19" s="20"/>
      <c r="D19" s="22"/>
      <c r="E19" s="20"/>
      <c r="F19" s="23"/>
      <c r="G19" s="20"/>
      <c r="H19" s="20"/>
      <c r="I19" s="20"/>
      <c r="J19" s="20"/>
      <c r="K19" s="20"/>
      <c r="L19" s="23"/>
      <c r="M19" s="20"/>
      <c r="N19" s="20"/>
      <c r="O19" s="20"/>
      <c r="P19" s="20"/>
      <c r="Q19" s="20"/>
      <c r="R19" s="29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12.75">
      <c r="A20" s="20"/>
      <c r="B20" s="20" t="s">
        <v>45</v>
      </c>
      <c r="C20" s="20"/>
      <c r="D20" s="22"/>
      <c r="E20" s="20"/>
      <c r="F20" s="23"/>
      <c r="G20" s="20"/>
      <c r="H20" s="20"/>
      <c r="I20" s="20"/>
      <c r="J20" s="20"/>
      <c r="K20" s="20"/>
      <c r="L20" s="23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2.75">
      <c r="A21" s="20"/>
      <c r="B21" s="21" t="s">
        <v>44</v>
      </c>
      <c r="C21" s="20"/>
      <c r="D21" s="22"/>
      <c r="E21" s="20"/>
      <c r="F21" s="23"/>
      <c r="G21" s="20"/>
      <c r="H21" s="20"/>
      <c r="I21" s="20"/>
      <c r="J21" s="20"/>
      <c r="K21" s="20"/>
      <c r="L21" s="23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2.75">
      <c r="A22" s="20"/>
      <c r="B22" s="20" t="s">
        <v>46</v>
      </c>
      <c r="C22" s="20"/>
      <c r="D22" s="22"/>
      <c r="E22" s="20"/>
      <c r="F22" s="23"/>
      <c r="G22" s="20"/>
      <c r="H22" s="20"/>
      <c r="I22" s="20"/>
      <c r="J22" s="20"/>
      <c r="K22" s="20"/>
      <c r="L22" s="23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ht="12.75">
      <c r="A23" s="20"/>
      <c r="B23" s="20"/>
      <c r="C23" s="20"/>
      <c r="D23" s="22"/>
      <c r="E23" s="20"/>
      <c r="F23" s="23"/>
      <c r="G23" s="20"/>
      <c r="H23" s="20"/>
      <c r="I23" s="20"/>
      <c r="J23" s="20"/>
      <c r="K23" s="20"/>
      <c r="L23" s="23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ht="12.75">
      <c r="A24" s="20"/>
      <c r="B24" s="20"/>
      <c r="C24" s="20"/>
      <c r="D24" s="22"/>
      <c r="E24" s="20"/>
      <c r="F24" s="23"/>
      <c r="G24" s="20"/>
      <c r="H24" s="20"/>
      <c r="I24" s="20"/>
      <c r="J24" s="20"/>
      <c r="K24" s="20"/>
      <c r="L24" s="23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2.75">
      <c r="A25" s="20"/>
      <c r="B25" s="20"/>
      <c r="C25" s="20"/>
      <c r="D25" s="22"/>
      <c r="E25" s="20"/>
      <c r="F25" s="23"/>
      <c r="G25" s="20"/>
      <c r="H25" s="20"/>
      <c r="I25" s="20"/>
      <c r="J25" s="20"/>
      <c r="K25" s="20"/>
      <c r="L25" s="23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2.75">
      <c r="A26" s="20"/>
      <c r="B26" s="20"/>
      <c r="C26" s="20"/>
      <c r="D26" s="22"/>
      <c r="E26" s="20"/>
      <c r="F26" s="23"/>
      <c r="G26" s="20"/>
      <c r="H26" s="20"/>
      <c r="I26" s="20"/>
      <c r="J26" s="20"/>
      <c r="K26" s="20"/>
      <c r="L26" s="23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2.75">
      <c r="A27" s="20"/>
      <c r="B27" s="20"/>
      <c r="C27" s="20"/>
      <c r="D27" s="22"/>
      <c r="E27" s="20"/>
      <c r="F27" s="23"/>
      <c r="G27" s="20"/>
      <c r="H27" s="20"/>
      <c r="I27" s="20"/>
      <c r="J27" s="20"/>
      <c r="K27" s="20"/>
      <c r="L27" s="23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2.75">
      <c r="A28" s="20"/>
      <c r="B28" s="20"/>
      <c r="C28" s="20"/>
      <c r="D28" s="22"/>
      <c r="E28" s="20"/>
      <c r="F28" s="23"/>
      <c r="G28" s="20"/>
      <c r="H28" s="20"/>
      <c r="I28" s="20"/>
      <c r="J28" s="20"/>
      <c r="K28" s="20"/>
      <c r="L28" s="23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2.75">
      <c r="A29" s="20"/>
      <c r="B29" s="20"/>
      <c r="C29" s="20"/>
      <c r="D29" s="22"/>
      <c r="E29" s="20"/>
      <c r="F29" s="23"/>
      <c r="G29" s="20"/>
      <c r="H29" s="20"/>
      <c r="I29" s="20"/>
      <c r="J29" s="20"/>
      <c r="K29" s="20"/>
      <c r="L29" s="23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2.75">
      <c r="A30" s="20"/>
      <c r="B30" s="20"/>
      <c r="C30" s="20"/>
      <c r="D30" s="22"/>
      <c r="E30" s="20"/>
      <c r="F30" s="23"/>
      <c r="G30" s="20"/>
      <c r="H30" s="20"/>
      <c r="I30" s="20"/>
      <c r="J30" s="20"/>
      <c r="K30" s="20"/>
      <c r="L30" s="23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12.75">
      <c r="A31" s="20"/>
      <c r="B31" s="20"/>
      <c r="C31" s="20"/>
      <c r="D31" s="22"/>
      <c r="E31" s="20"/>
      <c r="F31" s="23"/>
      <c r="G31" s="20"/>
      <c r="H31" s="20"/>
      <c r="I31" s="20"/>
      <c r="J31" s="20"/>
      <c r="K31" s="20"/>
      <c r="L31" s="23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12.75">
      <c r="A32" s="20"/>
      <c r="B32" s="20"/>
      <c r="C32" s="20"/>
      <c r="D32" s="22"/>
      <c r="E32" s="20"/>
      <c r="F32" s="23"/>
      <c r="G32" s="20"/>
      <c r="H32" s="22"/>
      <c r="I32" s="20"/>
      <c r="J32" s="20"/>
      <c r="K32" s="20"/>
      <c r="L32" s="23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</row>
    <row r="33" spans="4:13" ht="12.75">
      <c r="D33" s="11"/>
      <c r="E33" s="12"/>
      <c r="F33" s="13"/>
      <c r="G33" s="12"/>
      <c r="H33" s="11"/>
      <c r="I33" s="12"/>
      <c r="J33" s="12"/>
      <c r="K33" s="12"/>
      <c r="L33" s="14"/>
      <c r="M33" s="1"/>
    </row>
    <row r="34" spans="4:13" ht="12.75">
      <c r="D34" s="11"/>
      <c r="E34" s="12"/>
      <c r="F34" s="13"/>
      <c r="G34" s="12"/>
      <c r="H34" s="11"/>
      <c r="I34" s="12"/>
      <c r="J34" s="12"/>
      <c r="K34" s="12"/>
      <c r="L34" s="14"/>
      <c r="M34" s="1"/>
    </row>
    <row r="35" spans="4:13" ht="12.75">
      <c r="D35" s="11"/>
      <c r="E35" s="12"/>
      <c r="F35" s="13"/>
      <c r="G35" s="12"/>
      <c r="H35" s="11"/>
      <c r="I35" s="12"/>
      <c r="J35" s="12"/>
      <c r="K35" s="12"/>
      <c r="L35" s="14"/>
      <c r="M35" s="1"/>
    </row>
    <row r="36" spans="4:13" ht="12.75">
      <c r="D36" s="11"/>
      <c r="E36" s="12"/>
      <c r="F36" s="13"/>
      <c r="G36" s="12"/>
      <c r="H36" s="11"/>
      <c r="I36" s="12"/>
      <c r="J36" s="12"/>
      <c r="K36" s="12"/>
      <c r="L36" s="14"/>
      <c r="M36" s="1"/>
    </row>
    <row r="37" spans="4:13" ht="12.75">
      <c r="D37" s="11"/>
      <c r="E37" s="12"/>
      <c r="F37" s="13"/>
      <c r="G37" s="12"/>
      <c r="H37" s="11"/>
      <c r="I37" s="12"/>
      <c r="J37" s="12"/>
      <c r="K37" s="12"/>
      <c r="L37" s="14"/>
      <c r="M37" s="1"/>
    </row>
    <row r="38" spans="4:13" ht="12.75">
      <c r="D38" s="11"/>
      <c r="E38" s="12"/>
      <c r="F38" s="13"/>
      <c r="G38" s="12"/>
      <c r="H38" s="11"/>
      <c r="I38" s="12"/>
      <c r="J38" s="12"/>
      <c r="K38" s="12"/>
      <c r="L38" s="14"/>
      <c r="M38" s="1"/>
    </row>
    <row r="39" spans="4:13" ht="12.75">
      <c r="D39" s="11"/>
      <c r="E39" s="12"/>
      <c r="F39" s="13"/>
      <c r="G39" s="12"/>
      <c r="H39" s="11"/>
      <c r="I39" s="12"/>
      <c r="J39" s="12"/>
      <c r="K39" s="12"/>
      <c r="L39" s="14"/>
      <c r="M39" s="1"/>
    </row>
    <row r="40" spans="4:13" ht="12.75">
      <c r="D40" s="11"/>
      <c r="E40" s="12"/>
      <c r="F40" s="13"/>
      <c r="G40" s="12"/>
      <c r="H40" s="11"/>
      <c r="I40" s="12"/>
      <c r="J40" s="12"/>
      <c r="K40" s="12"/>
      <c r="L40" s="14"/>
      <c r="M40" s="1"/>
    </row>
    <row r="41" spans="4:13" ht="12.75">
      <c r="D41" s="11"/>
      <c r="E41" s="12"/>
      <c r="F41" s="13"/>
      <c r="G41" s="12"/>
      <c r="H41" s="11"/>
      <c r="I41" s="12"/>
      <c r="J41" s="12"/>
      <c r="K41" s="12"/>
      <c r="L41" s="14"/>
      <c r="M41" s="1"/>
    </row>
    <row r="42" spans="4:13" ht="12.75">
      <c r="D42" s="11"/>
      <c r="E42" s="12"/>
      <c r="F42" s="13"/>
      <c r="G42" s="12"/>
      <c r="H42" s="11"/>
      <c r="I42" s="12"/>
      <c r="J42" s="12"/>
      <c r="K42" s="12"/>
      <c r="L42" s="14"/>
      <c r="M42" s="1"/>
    </row>
    <row r="43" spans="4:13" ht="12.75">
      <c r="D43" s="11"/>
      <c r="E43" s="12"/>
      <c r="F43" s="13"/>
      <c r="G43" s="12"/>
      <c r="H43" s="11"/>
      <c r="I43" s="12"/>
      <c r="J43" s="12"/>
      <c r="K43" s="12"/>
      <c r="L43" s="14"/>
      <c r="M43" s="1"/>
    </row>
    <row r="44" spans="4:13" ht="12.75">
      <c r="D44" s="11"/>
      <c r="E44" s="12"/>
      <c r="F44" s="13"/>
      <c r="G44" s="12"/>
      <c r="H44" s="11"/>
      <c r="I44" s="12"/>
      <c r="J44" s="12"/>
      <c r="K44" s="12"/>
      <c r="L44" s="14"/>
      <c r="M44" s="1"/>
    </row>
    <row r="45" spans="4:13" ht="12.75">
      <c r="D45" s="11"/>
      <c r="E45" s="12"/>
      <c r="F45" s="13"/>
      <c r="G45" s="12"/>
      <c r="H45" s="11"/>
      <c r="I45" s="12"/>
      <c r="J45" s="12"/>
      <c r="K45" s="12"/>
      <c r="L45" s="14"/>
      <c r="M45" s="1"/>
    </row>
    <row r="46" spans="4:13" ht="12.75">
      <c r="D46" s="11"/>
      <c r="E46" s="12"/>
      <c r="F46" s="13"/>
      <c r="G46" s="12"/>
      <c r="H46" s="11"/>
      <c r="I46" s="12"/>
      <c r="J46" s="12"/>
      <c r="K46" s="12"/>
      <c r="L46" s="14"/>
      <c r="M46" s="1"/>
    </row>
    <row r="47" spans="12:13" ht="12.75">
      <c r="L47" s="14"/>
      <c r="M47" s="1"/>
    </row>
    <row r="48" spans="12:13" ht="12.75">
      <c r="L48" s="14"/>
      <c r="M48" s="1"/>
    </row>
    <row r="49" spans="12:13" ht="12.75">
      <c r="L49" s="14"/>
      <c r="M49" s="1"/>
    </row>
    <row r="50" spans="12:13" ht="12.75">
      <c r="L50" s="14"/>
      <c r="M50" s="1"/>
    </row>
    <row r="51" spans="12:13" ht="12.75">
      <c r="L51" s="14"/>
      <c r="M51" s="1"/>
    </row>
    <row r="52" spans="12:13" ht="12.75">
      <c r="L52" s="14"/>
      <c r="M52" s="1"/>
    </row>
    <row r="53" spans="12:13" ht="12.75">
      <c r="L53" s="14"/>
      <c r="M53" s="1"/>
    </row>
    <row r="54" spans="12:13" ht="12.75">
      <c r="L54" s="14"/>
      <c r="M54" s="1"/>
    </row>
    <row r="55" spans="12:13" ht="12.75">
      <c r="L55" s="14"/>
      <c r="M55" s="1"/>
    </row>
    <row r="56" spans="12:13" ht="12.75">
      <c r="L56" s="14"/>
      <c r="M56" s="1"/>
    </row>
    <row r="57" spans="12:13" ht="12.75">
      <c r="L57" s="14"/>
      <c r="M57" s="1"/>
    </row>
    <row r="58" spans="12:13" ht="12.75">
      <c r="L58" s="14"/>
      <c r="M58" s="1"/>
    </row>
    <row r="59" spans="12:13" ht="12.75">
      <c r="L59" s="14"/>
      <c r="M59" s="1"/>
    </row>
    <row r="60" spans="12:13" ht="12.75">
      <c r="L60" s="14"/>
      <c r="M60" s="1"/>
    </row>
    <row r="61" spans="12:13" ht="12.75">
      <c r="L61" s="14"/>
      <c r="M61" s="1"/>
    </row>
    <row r="62" spans="12:13" ht="12.75">
      <c r="L62" s="14"/>
      <c r="M62" s="1"/>
    </row>
    <row r="63" spans="12:13" ht="12.75">
      <c r="L63" s="14"/>
      <c r="M63" s="1"/>
    </row>
    <row r="64" spans="12:13" ht="12.75">
      <c r="L64" s="14"/>
      <c r="M64" s="1"/>
    </row>
    <row r="65" spans="12:13" ht="12.75">
      <c r="L65" s="14"/>
      <c r="M65" s="1"/>
    </row>
    <row r="66" spans="12:13" ht="12.75">
      <c r="L66" s="14"/>
      <c r="M66" s="1"/>
    </row>
    <row r="67" spans="12:13" ht="12.75">
      <c r="L67" s="14"/>
      <c r="M67" s="1"/>
    </row>
    <row r="68" spans="12:13" ht="12.75">
      <c r="L68" s="14"/>
      <c r="M68" s="1"/>
    </row>
    <row r="69" spans="12:13" ht="12.75">
      <c r="L69" s="14"/>
      <c r="M69" s="1"/>
    </row>
    <row r="70" spans="12:13" ht="12.75">
      <c r="L70" s="14"/>
      <c r="M70" s="1"/>
    </row>
    <row r="71" spans="12:13" ht="12.75">
      <c r="L71" s="14"/>
      <c r="M71" s="1"/>
    </row>
    <row r="72" spans="12:13" ht="12.75">
      <c r="L72" s="14"/>
      <c r="M72" s="1"/>
    </row>
    <row r="73" spans="12:13" ht="12.75">
      <c r="L73" s="14"/>
      <c r="M73" s="1"/>
    </row>
    <row r="74" spans="12:13" ht="12.75">
      <c r="L74" s="14"/>
      <c r="M74" s="1"/>
    </row>
    <row r="75" spans="12:13" ht="12.75">
      <c r="L75" s="14"/>
      <c r="M75" s="1"/>
    </row>
    <row r="76" spans="12:13" ht="12.75">
      <c r="L76" s="14"/>
      <c r="M76" s="1"/>
    </row>
    <row r="77" spans="12:13" ht="12.75">
      <c r="L77" s="14"/>
      <c r="M77" s="1"/>
    </row>
    <row r="78" spans="12:13" ht="12.75">
      <c r="L78" s="14"/>
      <c r="M78" s="1"/>
    </row>
    <row r="79" spans="12:13" ht="12.75">
      <c r="L79" s="14"/>
      <c r="M79" s="1"/>
    </row>
    <row r="80" spans="12:13" ht="12.75">
      <c r="L80" s="14"/>
      <c r="M80" s="1"/>
    </row>
    <row r="81" spans="12:13" ht="12.75">
      <c r="L81" s="14"/>
      <c r="M81" s="1"/>
    </row>
    <row r="82" spans="12:13" ht="12.75">
      <c r="L82" s="14"/>
      <c r="M82" s="1"/>
    </row>
    <row r="83" spans="12:13" ht="12.75">
      <c r="L83" s="14"/>
      <c r="M83" s="1"/>
    </row>
    <row r="84" spans="12:13" ht="12.75">
      <c r="L84" s="14"/>
      <c r="M84" s="1"/>
    </row>
    <row r="85" spans="12:13" ht="12.75">
      <c r="L85" s="14"/>
      <c r="M85" s="1"/>
    </row>
    <row r="86" spans="12:13" ht="12.75">
      <c r="L86" s="14"/>
      <c r="M86" s="1"/>
    </row>
    <row r="87" spans="12:13" ht="12.75">
      <c r="L87" s="14"/>
      <c r="M87" s="1"/>
    </row>
    <row r="88" spans="12:13" ht="12.75">
      <c r="L88" s="14"/>
      <c r="M88" s="1"/>
    </row>
    <row r="89" spans="12:13" ht="12.75">
      <c r="L89" s="14"/>
      <c r="M89" s="1"/>
    </row>
    <row r="90" spans="12:13" ht="12.75">
      <c r="L90" s="14"/>
      <c r="M90" s="1"/>
    </row>
    <row r="91" spans="12:13" ht="12.75">
      <c r="L91" s="14"/>
      <c r="M91" s="1"/>
    </row>
    <row r="92" spans="12:13" ht="12.75">
      <c r="L92" s="14"/>
      <c r="M92" s="1"/>
    </row>
    <row r="93" spans="12:13" ht="12.75">
      <c r="L93" s="14"/>
      <c r="M93" s="1"/>
    </row>
    <row r="94" spans="12:13" ht="12.75">
      <c r="L94" s="14"/>
      <c r="M94" s="1"/>
    </row>
    <row r="95" spans="12:13" ht="12.75">
      <c r="L95" s="14"/>
      <c r="M95" s="1"/>
    </row>
    <row r="96" spans="12:13" ht="12.75">
      <c r="L96" s="14"/>
      <c r="M96" s="1"/>
    </row>
    <row r="97" spans="12:13" ht="12.75">
      <c r="L97" s="14"/>
      <c r="M97" s="1"/>
    </row>
    <row r="98" spans="12:13" ht="12.75">
      <c r="L98" s="14"/>
      <c r="M98" s="1"/>
    </row>
    <row r="99" spans="12:13" ht="12.75">
      <c r="L99" s="14"/>
      <c r="M99" s="1"/>
    </row>
    <row r="100" spans="12:13" ht="12.75">
      <c r="L100" s="14"/>
      <c r="M100" s="1"/>
    </row>
    <row r="101" spans="12:13" ht="12.75">
      <c r="L101" s="14"/>
      <c r="M101" s="1"/>
    </row>
    <row r="102" spans="12:13" ht="12.75">
      <c r="L102" s="14"/>
      <c r="M102" s="1"/>
    </row>
    <row r="103" spans="12:13" ht="12.75">
      <c r="L103" s="14"/>
      <c r="M103" s="1"/>
    </row>
    <row r="104" spans="12:13" ht="12.75">
      <c r="L104" s="14"/>
      <c r="M104" s="1"/>
    </row>
    <row r="105" spans="12:13" ht="12.75">
      <c r="L105" s="14"/>
      <c r="M105" s="1"/>
    </row>
    <row r="106" spans="12:13" ht="12.75">
      <c r="L106" s="14"/>
      <c r="M106" s="1"/>
    </row>
    <row r="107" spans="12:13" ht="12.75">
      <c r="L107" s="14"/>
      <c r="M107" s="1"/>
    </row>
    <row r="108" spans="12:13" ht="12.75">
      <c r="L108" s="14"/>
      <c r="M108" s="1"/>
    </row>
    <row r="109" spans="12:13" ht="12.75">
      <c r="L109" s="14"/>
      <c r="M109" s="1"/>
    </row>
    <row r="110" spans="12:13" ht="12.75">
      <c r="L110" s="14"/>
      <c r="M110" s="1"/>
    </row>
    <row r="111" spans="12:13" ht="12.75">
      <c r="L111" s="14"/>
      <c r="M111" s="1"/>
    </row>
    <row r="112" spans="12:13" ht="12.75">
      <c r="L112" s="14"/>
      <c r="M112" s="1"/>
    </row>
    <row r="113" spans="12:13" ht="12.75">
      <c r="L113" s="14"/>
      <c r="M113" s="1"/>
    </row>
    <row r="114" spans="12:13" ht="12.75">
      <c r="L114" s="14"/>
      <c r="M114" s="1"/>
    </row>
    <row r="115" spans="12:13" ht="12.75">
      <c r="L115" s="14"/>
      <c r="M115" s="1"/>
    </row>
    <row r="116" spans="12:13" ht="12.75">
      <c r="L116" s="14"/>
      <c r="M116" s="1"/>
    </row>
    <row r="117" spans="12:13" ht="12.75">
      <c r="L117" s="14"/>
      <c r="M117" s="1"/>
    </row>
    <row r="118" spans="12:13" ht="12.75">
      <c r="L118" s="14"/>
      <c r="M118" s="1"/>
    </row>
    <row r="119" spans="12:13" ht="12.75">
      <c r="L119" s="14"/>
      <c r="M119" s="1"/>
    </row>
    <row r="120" spans="12:13" ht="12.75">
      <c r="L120" s="14"/>
      <c r="M120" s="1"/>
    </row>
    <row r="121" spans="12:13" ht="12.75">
      <c r="L121" s="14"/>
      <c r="M121" s="1"/>
    </row>
    <row r="122" spans="12:13" ht="12.75">
      <c r="L122" s="14"/>
      <c r="M122" s="1"/>
    </row>
    <row r="123" spans="12:13" ht="12.75">
      <c r="L123" s="14"/>
      <c r="M123" s="1"/>
    </row>
    <row r="124" spans="12:13" ht="12.75">
      <c r="L124" s="14"/>
      <c r="M124" s="1"/>
    </row>
    <row r="125" spans="12:13" ht="12.75">
      <c r="L125" s="14"/>
      <c r="M125" s="1"/>
    </row>
    <row r="126" spans="12:13" ht="12.75">
      <c r="L126" s="14"/>
      <c r="M126" s="1"/>
    </row>
    <row r="127" spans="12:13" ht="12.75">
      <c r="L127" s="14"/>
      <c r="M127" s="1"/>
    </row>
    <row r="128" spans="12:13" ht="12.75">
      <c r="L128" s="14"/>
      <c r="M128" s="1"/>
    </row>
    <row r="129" spans="12:13" ht="12.75">
      <c r="L129" s="14"/>
      <c r="M129" s="1"/>
    </row>
    <row r="130" spans="12:13" ht="12.75">
      <c r="L130" s="14"/>
      <c r="M130" s="1"/>
    </row>
    <row r="131" spans="12:13" ht="12.75">
      <c r="L131" s="14"/>
      <c r="M131" s="1"/>
    </row>
    <row r="132" spans="12:13" ht="12.75">
      <c r="L132" s="14"/>
      <c r="M132" s="1"/>
    </row>
    <row r="133" spans="12:13" ht="12.75">
      <c r="L133" s="14"/>
      <c r="M133" s="1"/>
    </row>
    <row r="134" spans="12:13" ht="12.75">
      <c r="L134" s="14"/>
      <c r="M134" s="1"/>
    </row>
    <row r="135" spans="12:13" ht="12.75">
      <c r="L135" s="14"/>
      <c r="M135" s="1"/>
    </row>
    <row r="136" spans="12:13" ht="12.75">
      <c r="L136" s="14"/>
      <c r="M136" s="1"/>
    </row>
    <row r="137" spans="12:13" ht="12.75">
      <c r="L137" s="14"/>
      <c r="M137" s="1"/>
    </row>
    <row r="138" spans="12:13" ht="12.75">
      <c r="L138" s="14"/>
      <c r="M138" s="1"/>
    </row>
    <row r="139" spans="12:13" ht="12.75">
      <c r="L139" s="14"/>
      <c r="M139" s="1"/>
    </row>
    <row r="140" spans="12:13" ht="12.75">
      <c r="L140" s="14"/>
      <c r="M140" s="1"/>
    </row>
    <row r="141" spans="12:13" ht="12.75">
      <c r="L141" s="14"/>
      <c r="M141" s="1"/>
    </row>
    <row r="142" spans="12:13" ht="12.75">
      <c r="L142" s="14"/>
      <c r="M142" s="1"/>
    </row>
    <row r="143" spans="12:13" ht="12.75">
      <c r="L143" s="14"/>
      <c r="M143" s="1"/>
    </row>
    <row r="144" spans="12:13" ht="12.75">
      <c r="L144" s="14"/>
      <c r="M144" s="1"/>
    </row>
    <row r="145" spans="12:13" ht="12.75">
      <c r="L145" s="14"/>
      <c r="M145" s="1"/>
    </row>
    <row r="146" spans="12:13" ht="12.75">
      <c r="L146" s="14"/>
      <c r="M146" s="1"/>
    </row>
    <row r="147" spans="12:13" ht="12.75">
      <c r="L147" s="14"/>
      <c r="M147" s="1"/>
    </row>
    <row r="148" spans="12:13" ht="12.75">
      <c r="L148" s="14"/>
      <c r="M148" s="1"/>
    </row>
    <row r="149" spans="12:13" ht="12.75">
      <c r="L149" s="14"/>
      <c r="M149" s="1"/>
    </row>
    <row r="150" spans="12:13" ht="12.75">
      <c r="L150" s="14"/>
      <c r="M150" s="1"/>
    </row>
    <row r="151" spans="12:13" ht="12.75">
      <c r="L151" s="14"/>
      <c r="M151" s="1"/>
    </row>
    <row r="152" spans="12:13" ht="12.75">
      <c r="L152" s="14"/>
      <c r="M152" s="1"/>
    </row>
    <row r="153" spans="12:13" ht="12.75">
      <c r="L153" s="14"/>
      <c r="M153" s="1"/>
    </row>
    <row r="154" spans="12:13" ht="12.75">
      <c r="L154" s="14"/>
      <c r="M154" s="1"/>
    </row>
    <row r="155" spans="12:13" ht="12.75">
      <c r="L155" s="14"/>
      <c r="M155" s="1"/>
    </row>
    <row r="156" spans="12:13" ht="12.75">
      <c r="L156" s="14"/>
      <c r="M156" s="1"/>
    </row>
    <row r="157" spans="12:13" ht="12.75">
      <c r="L157" s="14"/>
      <c r="M157" s="1"/>
    </row>
    <row r="158" spans="12:13" ht="12.75">
      <c r="L158" s="14"/>
      <c r="M158" s="1"/>
    </row>
    <row r="159" spans="12:13" ht="12.75">
      <c r="L159" s="14"/>
      <c r="M159" s="1"/>
    </row>
    <row r="160" spans="12:13" ht="12.75">
      <c r="L160" s="14"/>
      <c r="M160" s="1"/>
    </row>
    <row r="161" spans="12:13" ht="12.75">
      <c r="L161" s="14"/>
      <c r="M161" s="1"/>
    </row>
    <row r="162" spans="12:13" ht="12.75">
      <c r="L162" s="14"/>
      <c r="M162" s="1"/>
    </row>
    <row r="163" spans="12:13" ht="12.75">
      <c r="L163" s="14"/>
      <c r="M163" s="1"/>
    </row>
    <row r="164" spans="12:13" ht="12.75">
      <c r="L164" s="14"/>
      <c r="M164" s="1"/>
    </row>
    <row r="165" spans="12:13" ht="12.75">
      <c r="L165" s="14"/>
      <c r="M165" s="1"/>
    </row>
    <row r="166" spans="12:13" ht="12.75">
      <c r="L166" s="14"/>
      <c r="M166" s="1"/>
    </row>
    <row r="167" spans="12:13" ht="12.75">
      <c r="L167" s="14"/>
      <c r="M167" s="1"/>
    </row>
    <row r="168" spans="12:13" ht="12.75">
      <c r="L168" s="14"/>
      <c r="M168" s="1"/>
    </row>
    <row r="169" spans="12:13" ht="12.75">
      <c r="L169" s="14"/>
      <c r="M169" s="1"/>
    </row>
    <row r="170" spans="12:13" ht="12.75">
      <c r="L170" s="14"/>
      <c r="M170" s="1"/>
    </row>
    <row r="171" spans="12:13" ht="12.75">
      <c r="L171" s="14"/>
      <c r="M171" s="1"/>
    </row>
    <row r="172" spans="12:13" ht="12.75">
      <c r="L172" s="14"/>
      <c r="M172" s="1"/>
    </row>
    <row r="173" spans="12:13" ht="12.75">
      <c r="L173" s="14"/>
      <c r="M173" s="1"/>
    </row>
    <row r="174" spans="12:13" ht="12.75">
      <c r="L174" s="14"/>
      <c r="M174" s="1"/>
    </row>
    <row r="175" spans="12:13" ht="12.75">
      <c r="L175" s="14"/>
      <c r="M175" s="1"/>
    </row>
    <row r="176" spans="12:13" ht="12.75">
      <c r="L176" s="14"/>
      <c r="M176" s="1"/>
    </row>
    <row r="177" spans="12:13" ht="12.75">
      <c r="L177" s="14"/>
      <c r="M177" s="1"/>
    </row>
    <row r="178" spans="12:13" ht="12.75">
      <c r="L178" s="14"/>
      <c r="M178" s="1"/>
    </row>
    <row r="179" spans="12:13" ht="12.75">
      <c r="L179" s="14"/>
      <c r="M179" s="1"/>
    </row>
    <row r="180" spans="12:13" ht="12.75">
      <c r="L180" s="14"/>
      <c r="M180" s="1"/>
    </row>
    <row r="181" spans="12:13" ht="12.75">
      <c r="L181" s="14"/>
      <c r="M181" s="1"/>
    </row>
    <row r="182" spans="12:13" ht="12.75">
      <c r="L182" s="14"/>
      <c r="M182" s="1"/>
    </row>
    <row r="183" spans="12:13" ht="12.75">
      <c r="L183" s="14"/>
      <c r="M183" s="1"/>
    </row>
    <row r="184" spans="12:13" ht="12.75">
      <c r="L184" s="14"/>
      <c r="M184" s="1"/>
    </row>
    <row r="185" spans="12:13" ht="12.75">
      <c r="L185" s="14"/>
      <c r="M185" s="1"/>
    </row>
    <row r="186" spans="12:13" ht="12.75">
      <c r="L186" s="14"/>
      <c r="M186" s="1"/>
    </row>
    <row r="187" spans="12:13" ht="12.75">
      <c r="L187" s="14"/>
      <c r="M187" s="1"/>
    </row>
    <row r="188" spans="12:13" ht="12.75">
      <c r="L188" s="14"/>
      <c r="M188" s="1"/>
    </row>
    <row r="189" spans="12:13" ht="12.75">
      <c r="L189" s="14"/>
      <c r="M189" s="1"/>
    </row>
    <row r="190" spans="12:13" ht="12.75">
      <c r="L190" s="14"/>
      <c r="M190" s="1"/>
    </row>
    <row r="191" spans="12:13" ht="12.75">
      <c r="L191" s="14"/>
      <c r="M191" s="1"/>
    </row>
    <row r="192" spans="12:13" ht="12.75">
      <c r="L192" s="14"/>
      <c r="M192" s="1"/>
    </row>
    <row r="193" spans="12:13" ht="12.75">
      <c r="L193" s="14"/>
      <c r="M193" s="1"/>
    </row>
    <row r="194" spans="12:13" ht="12.75">
      <c r="L194" s="14"/>
      <c r="M194" s="1"/>
    </row>
    <row r="195" spans="12:13" ht="12.75">
      <c r="L195" s="14"/>
      <c r="M195" s="1"/>
    </row>
    <row r="196" spans="12:13" ht="12.75">
      <c r="L196" s="14"/>
      <c r="M196" s="1"/>
    </row>
    <row r="197" spans="12:13" ht="12.75">
      <c r="L197" s="14"/>
      <c r="M197" s="1"/>
    </row>
    <row r="198" spans="12:13" ht="12.75">
      <c r="L198" s="14"/>
      <c r="M198" s="1"/>
    </row>
    <row r="199" spans="12:13" ht="12.75">
      <c r="L199" s="14"/>
      <c r="M199" s="1"/>
    </row>
    <row r="200" spans="12:13" ht="12.75">
      <c r="L200" s="14"/>
      <c r="M200" s="1"/>
    </row>
    <row r="201" spans="12:13" ht="12.75">
      <c r="L201" s="14"/>
      <c r="M201" s="1"/>
    </row>
    <row r="202" spans="12:13" ht="12.75">
      <c r="L202" s="14"/>
      <c r="M202" s="1"/>
    </row>
    <row r="203" spans="12:13" ht="12.75">
      <c r="L203" s="14"/>
      <c r="M203" s="1"/>
    </row>
    <row r="204" spans="12:13" ht="12.75">
      <c r="L204" s="14"/>
      <c r="M204" s="1"/>
    </row>
    <row r="205" spans="12:13" ht="12.75">
      <c r="L205" s="14"/>
      <c r="M205" s="1"/>
    </row>
    <row r="206" spans="12:13" ht="12.75">
      <c r="L206" s="14"/>
      <c r="M206" s="1"/>
    </row>
    <row r="207" spans="12:13" ht="12.75">
      <c r="L207" s="14"/>
      <c r="M207" s="1"/>
    </row>
    <row r="208" spans="12:13" ht="12.75">
      <c r="L208" s="14"/>
      <c r="M208" s="1"/>
    </row>
    <row r="209" spans="12:13" ht="12.75">
      <c r="L209" s="14"/>
      <c r="M209" s="1"/>
    </row>
    <row r="210" spans="12:13" ht="12.75">
      <c r="L210" s="14"/>
      <c r="M210" s="1"/>
    </row>
    <row r="211" spans="12:13" ht="12.75">
      <c r="L211" s="14"/>
      <c r="M211" s="1"/>
    </row>
    <row r="212" spans="12:13" ht="12.75">
      <c r="L212" s="14"/>
      <c r="M212" s="1"/>
    </row>
    <row r="213" spans="12:13" ht="12.75">
      <c r="L213" s="14"/>
      <c r="M213" s="1"/>
    </row>
    <row r="214" spans="12:13" ht="12.75">
      <c r="L214" s="14"/>
      <c r="M214" s="1"/>
    </row>
    <row r="215" spans="12:13" ht="12.75">
      <c r="L215" s="14"/>
      <c r="M215" s="1"/>
    </row>
    <row r="216" spans="12:13" ht="12.75">
      <c r="L216" s="14"/>
      <c r="M216" s="1"/>
    </row>
    <row r="217" spans="12:13" ht="12.75">
      <c r="L217" s="14"/>
      <c r="M217" s="1"/>
    </row>
    <row r="218" spans="12:13" ht="12.75">
      <c r="L218" s="14"/>
      <c r="M218" s="1"/>
    </row>
    <row r="219" spans="12:13" ht="12.75">
      <c r="L219" s="14"/>
      <c r="M219" s="1"/>
    </row>
    <row r="220" spans="12:13" ht="12.75">
      <c r="L220" s="14"/>
      <c r="M220" s="1"/>
    </row>
    <row r="221" spans="12:13" ht="12.75">
      <c r="L221" s="14"/>
      <c r="M221" s="1"/>
    </row>
    <row r="222" spans="12:13" ht="12.75">
      <c r="L222" s="14"/>
      <c r="M222" s="1"/>
    </row>
    <row r="223" spans="12:13" ht="12.75">
      <c r="L223" s="14"/>
      <c r="M223" s="1"/>
    </row>
    <row r="224" spans="12:13" ht="12.75">
      <c r="L224" s="14"/>
      <c r="M224" s="1"/>
    </row>
    <row r="225" spans="12:13" ht="12.75">
      <c r="L225" s="14"/>
      <c r="M225" s="1"/>
    </row>
    <row r="226" spans="12:13" ht="12.75">
      <c r="L226" s="14"/>
      <c r="M226" s="1"/>
    </row>
    <row r="227" spans="12:13" ht="12.75">
      <c r="L227" s="14"/>
      <c r="M227" s="1"/>
    </row>
    <row r="228" spans="12:13" ht="12.75">
      <c r="L228" s="14"/>
      <c r="M228" s="1"/>
    </row>
    <row r="229" spans="12:13" ht="12.75">
      <c r="L229" s="14"/>
      <c r="M229" s="1"/>
    </row>
    <row r="230" spans="12:13" ht="12.75">
      <c r="L230" s="14"/>
      <c r="M230" s="1"/>
    </row>
    <row r="231" spans="12:13" ht="12.75">
      <c r="L231" s="14"/>
      <c r="M231" s="1"/>
    </row>
    <row r="232" spans="12:13" ht="12.75">
      <c r="L232" s="14"/>
      <c r="M232" s="1"/>
    </row>
  </sheetData>
  <sheetProtection/>
  <mergeCells count="19">
    <mergeCell ref="X7:Y7"/>
    <mergeCell ref="T5:Y6"/>
    <mergeCell ref="F7:G7"/>
    <mergeCell ref="J7:K7"/>
    <mergeCell ref="H5:I6"/>
    <mergeCell ref="J5:K6"/>
    <mergeCell ref="L5:M6"/>
    <mergeCell ref="N5:O7"/>
    <mergeCell ref="T7:U7"/>
    <mergeCell ref="V7:W7"/>
    <mergeCell ref="B4:U4"/>
    <mergeCell ref="B5:C7"/>
    <mergeCell ref="D5:G6"/>
    <mergeCell ref="R7:S7"/>
    <mergeCell ref="D7:E7"/>
    <mergeCell ref="L7:M7"/>
    <mergeCell ref="H7:I7"/>
    <mergeCell ref="P5:S6"/>
    <mergeCell ref="P7:Q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3"/>
  <sheetViews>
    <sheetView showGridLines="0" zoomScalePageLayoutView="0" workbookViewId="0" topLeftCell="A34">
      <selection activeCell="A1" sqref="A1"/>
    </sheetView>
  </sheetViews>
  <sheetFormatPr defaultColWidth="12" defaultRowHeight="12.75"/>
  <cols>
    <col min="1" max="1" width="3.83203125" style="2" customWidth="1"/>
    <col min="2" max="2" width="22.66015625" style="79" customWidth="1"/>
    <col min="3" max="3" width="35" style="4" customWidth="1"/>
    <col min="4" max="4" width="40.66015625" style="4" customWidth="1"/>
    <col min="5" max="5" width="18.83203125" style="2" customWidth="1"/>
    <col min="6" max="16384" width="12" style="2" customWidth="1"/>
  </cols>
  <sheetData>
    <row r="1" spans="1:20" ht="12.75">
      <c r="A1" s="20"/>
      <c r="B1" s="77"/>
      <c r="C1" s="22"/>
      <c r="D1" s="22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2.75" customHeight="1">
      <c r="A2" s="20"/>
      <c r="B2" s="88" t="s">
        <v>49</v>
      </c>
      <c r="C2" s="25"/>
      <c r="D2" s="25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2.75" customHeight="1">
      <c r="A3" s="20"/>
      <c r="B3" s="78"/>
      <c r="C3" s="76"/>
      <c r="D3" s="76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s="3" customFormat="1" ht="11.25" customHeight="1">
      <c r="A4" s="70"/>
      <c r="B4" s="77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0" ht="52.5" customHeight="1">
      <c r="A5" s="20"/>
      <c r="B5" s="125" t="s">
        <v>0</v>
      </c>
      <c r="C5" s="121" t="s">
        <v>25</v>
      </c>
      <c r="D5" s="122"/>
      <c r="E5" s="20"/>
      <c r="F5" s="20"/>
      <c r="G5" s="71"/>
      <c r="H5" s="71"/>
      <c r="I5" s="72"/>
      <c r="J5" s="72"/>
      <c r="K5" s="72"/>
      <c r="L5" s="72"/>
      <c r="M5" s="72"/>
      <c r="N5" s="72"/>
      <c r="O5" s="20"/>
      <c r="P5" s="20"/>
      <c r="Q5" s="20"/>
      <c r="R5" s="20"/>
      <c r="S5" s="20"/>
      <c r="T5" s="20"/>
    </row>
    <row r="6" spans="1:20" ht="13.5" customHeight="1">
      <c r="A6" s="20"/>
      <c r="B6" s="126"/>
      <c r="C6" s="123"/>
      <c r="D6" s="12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2.75">
      <c r="A7" s="20"/>
      <c r="B7" s="86">
        <f>'[4]TA02'!B6</f>
        <v>1960</v>
      </c>
      <c r="C7" s="83">
        <f>'[4]TA02'!H6</f>
        <v>2468912</v>
      </c>
      <c r="D7" s="80"/>
      <c r="E7" s="20"/>
      <c r="F7" s="20"/>
      <c r="G7" s="73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2.75">
      <c r="A8" s="20"/>
      <c r="B8" s="86">
        <f>'[4]TA02'!B7</f>
        <v>1961</v>
      </c>
      <c r="C8" s="83">
        <f>'[4]TA02'!H7</f>
        <v>2378507</v>
      </c>
      <c r="D8" s="8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2.75">
      <c r="A9" s="20"/>
      <c r="B9" s="86">
        <f>'[4]TA02'!B8</f>
        <v>1962</v>
      </c>
      <c r="C9" s="83">
        <f>'[4]TA02'!H8</f>
        <v>2354467</v>
      </c>
      <c r="D9" s="8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2.75">
      <c r="A10" s="20"/>
      <c r="B10" s="86">
        <f>'[4]TA02'!B9</f>
        <v>1963</v>
      </c>
      <c r="C10" s="83">
        <f>'[4]TA02'!H9</f>
        <v>2287880</v>
      </c>
      <c r="D10" s="8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2.75">
      <c r="A11" s="20"/>
      <c r="B11" s="86">
        <f>'[4]TA02'!B10</f>
        <v>1964</v>
      </c>
      <c r="C11" s="83">
        <f>'[4]TA02'!H10</f>
        <v>2341531</v>
      </c>
      <c r="D11" s="8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2.75">
      <c r="A12" s="20"/>
      <c r="B12" s="86">
        <f>'[4]TA02'!B11</f>
        <v>1965</v>
      </c>
      <c r="C12" s="83">
        <f>'[4]TA02'!H11</f>
        <v>2348177</v>
      </c>
      <c r="D12" s="8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2.75">
      <c r="A13" s="20"/>
      <c r="B13" s="86">
        <f>'[4]TA02'!B12</f>
        <v>1966</v>
      </c>
      <c r="C13" s="83">
        <f>'[4]TA02'!H12</f>
        <v>2356732</v>
      </c>
      <c r="D13" s="8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12.75">
      <c r="A14" s="20"/>
      <c r="B14" s="86">
        <f>'[4]TA02'!B13</f>
        <v>1967</v>
      </c>
      <c r="C14" s="83">
        <f>'[4]TA02'!H13</f>
        <v>2330609</v>
      </c>
      <c r="D14" s="8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2.75" customHeight="1">
      <c r="A15" s="20"/>
      <c r="B15" s="86">
        <f>'[4]TA02'!B14</f>
        <v>1968</v>
      </c>
      <c r="C15" s="83">
        <f>'[4]TA02'!H14</f>
        <v>2317450</v>
      </c>
      <c r="D15" s="8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2.75">
      <c r="A16" s="20"/>
      <c r="B16" s="87">
        <f>'[4]TA02'!B15</f>
        <v>1969</v>
      </c>
      <c r="C16" s="91">
        <f>'[4]TA02'!H15</f>
        <v>2251019</v>
      </c>
      <c r="D16" s="9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2.75">
      <c r="A17" s="20"/>
      <c r="B17" s="86">
        <f>'[4]TA02'!B16</f>
        <v>1970</v>
      </c>
      <c r="C17" s="83">
        <f>'[4]TA02'!H16</f>
        <v>2209988</v>
      </c>
      <c r="D17" s="8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ht="12.75">
      <c r="A18" s="20"/>
      <c r="B18" s="86">
        <f>'[4]TA02'!B17</f>
        <v>1971</v>
      </c>
      <c r="C18" s="83">
        <f>'[4]TA02'!H17</f>
        <v>2141031</v>
      </c>
      <c r="D18" s="8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2.75">
      <c r="A19" s="20"/>
      <c r="B19" s="86">
        <f>'[4]TA02'!B18</f>
        <v>1972</v>
      </c>
      <c r="C19" s="83">
        <f>'[4]TA02'!H18</f>
        <v>2092262</v>
      </c>
      <c r="D19" s="8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12.75">
      <c r="A20" s="20"/>
      <c r="B20" s="86">
        <f>'[4]TA02'!B19</f>
        <v>1973</v>
      </c>
      <c r="C20" s="83">
        <f>'[4]TA02'!H19</f>
        <v>2066872</v>
      </c>
      <c r="D20" s="8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2.75">
      <c r="A21" s="20"/>
      <c r="B21" s="86">
        <f>'[4]TA02'!B20</f>
        <v>1974</v>
      </c>
      <c r="C21" s="83">
        <f>'[4]TA02'!H20</f>
        <v>2033563</v>
      </c>
      <c r="D21" s="8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2.75">
      <c r="A22" s="20"/>
      <c r="B22" s="86">
        <f>'[4]TA02'!B21</f>
        <v>1975</v>
      </c>
      <c r="C22" s="83">
        <f>'[4]TA02'!H21</f>
        <v>2041949</v>
      </c>
      <c r="D22" s="8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2.75">
      <c r="A23" s="20"/>
      <c r="B23" s="86">
        <f>'[4]TA02'!B22</f>
        <v>1976</v>
      </c>
      <c r="C23" s="83">
        <f>'[4]TA02'!H22</f>
        <v>2025369</v>
      </c>
      <c r="D23" s="8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2.75">
      <c r="A24" s="20"/>
      <c r="B24" s="86">
        <f>'[4]TA02'!B23</f>
        <v>1977</v>
      </c>
      <c r="C24" s="83">
        <f>'[4]TA02'!H23</f>
        <v>1981753</v>
      </c>
      <c r="D24" s="8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2.75">
      <c r="A25" s="20"/>
      <c r="B25" s="86">
        <f>'[4]TA02'!B24</f>
        <v>1978</v>
      </c>
      <c r="C25" s="83">
        <f>'[4]TA02'!H24</f>
        <v>1927577</v>
      </c>
      <c r="D25" s="8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2.75">
      <c r="A26" s="20"/>
      <c r="B26" s="87">
        <f>'[4]TA02'!B25</f>
        <v>1979</v>
      </c>
      <c r="C26" s="91">
        <f>'[4]TA02'!H25</f>
        <v>1854768</v>
      </c>
      <c r="D26" s="92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2.75">
      <c r="A27" s="20"/>
      <c r="B27" s="86">
        <f>'[4]TA02'!B26</f>
        <v>1980</v>
      </c>
      <c r="C27" s="83">
        <f>'[4]TA02'!H26</f>
        <v>1753841</v>
      </c>
      <c r="D27" s="8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.75">
      <c r="A28" s="20"/>
      <c r="B28" s="86">
        <f>'[4]TA02'!B27</f>
        <v>1981</v>
      </c>
      <c r="C28" s="83">
        <f>'[4]TA02'!H27</f>
        <v>1706640</v>
      </c>
      <c r="D28" s="8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2.75">
      <c r="A29" s="20"/>
      <c r="B29" s="86">
        <f>'[4]TA02'!B28</f>
        <v>1982</v>
      </c>
      <c r="C29" s="83">
        <f>'[4]TA02'!H28</f>
        <v>1700053</v>
      </c>
      <c r="D29" s="8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0" ht="12.75">
      <c r="A30" s="20"/>
      <c r="B30" s="86">
        <f>'[4]TA02'!B29</f>
        <v>1983</v>
      </c>
      <c r="C30" s="83">
        <f>'[4]TA02'!H29</f>
        <v>1653791</v>
      </c>
      <c r="D30" s="8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ht="12.75">
      <c r="A31" s="20"/>
      <c r="B31" s="86">
        <f>'[4]TA02'!B30</f>
        <v>1984</v>
      </c>
      <c r="C31" s="83">
        <f>'[4]TA02'!H30</f>
        <v>1604782</v>
      </c>
      <c r="D31" s="80"/>
      <c r="E31" s="29"/>
      <c r="F31" s="2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0" ht="12.75">
      <c r="A32" s="20"/>
      <c r="B32" s="86">
        <f>'[4]TA02'!B31</f>
        <v>1985</v>
      </c>
      <c r="C32" s="83">
        <f>'[4]TA02'!H31</f>
        <v>1539468</v>
      </c>
      <c r="D32" s="8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12.75">
      <c r="A33" s="20"/>
      <c r="B33" s="86">
        <f>'[4]TA02'!B32</f>
        <v>1986</v>
      </c>
      <c r="C33" s="83">
        <f>'[4]TA02'!H32</f>
        <v>1482246</v>
      </c>
      <c r="D33" s="8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12.75">
      <c r="A34" s="20"/>
      <c r="B34" s="86">
        <f>'[4]TA02'!B33</f>
        <v>1987</v>
      </c>
      <c r="C34" s="83">
        <f>'[4]TA02'!H33</f>
        <v>1421011</v>
      </c>
      <c r="D34" s="8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2.75">
      <c r="A35" s="20"/>
      <c r="B35" s="86">
        <f>'[4]TA02'!B34</f>
        <v>1988</v>
      </c>
      <c r="C35" s="83">
        <f>'[4]TA02'!H34</f>
        <v>1367228</v>
      </c>
      <c r="D35" s="8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2.75">
      <c r="A36" s="20"/>
      <c r="B36" s="87">
        <f>'[4]TA02'!B35</f>
        <v>1989</v>
      </c>
      <c r="C36" s="91">
        <f>'[4]TA02'!H35</f>
        <v>1298761</v>
      </c>
      <c r="D36" s="9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12.75">
      <c r="A37" s="20"/>
      <c r="B37" s="86">
        <f>'[4]TA02'!B36</f>
        <v>1990</v>
      </c>
      <c r="C37" s="83">
        <f>'[4]TA02'!H36</f>
        <v>1212922</v>
      </c>
      <c r="D37" s="80"/>
      <c r="E37" s="20"/>
      <c r="F37" s="20"/>
      <c r="G37" s="20"/>
      <c r="H37" s="20"/>
      <c r="I37" s="20"/>
      <c r="J37" s="20"/>
      <c r="M37" s="20"/>
      <c r="N37" s="20"/>
      <c r="O37" s="20"/>
      <c r="P37" s="20"/>
      <c r="Q37" s="20"/>
      <c r="R37" s="20"/>
      <c r="S37" s="20"/>
      <c r="T37" s="20"/>
    </row>
    <row r="38" spans="1:20" ht="12.75">
      <c r="A38" s="20"/>
      <c r="B38" s="86">
        <f>'[4]TA02'!B37</f>
        <v>1991</v>
      </c>
      <c r="C38" s="83">
        <f>'[4]TA02'!H37</f>
        <v>1161152</v>
      </c>
      <c r="D38" s="81"/>
      <c r="E38" s="20"/>
      <c r="F38" s="20"/>
      <c r="G38" s="20"/>
      <c r="H38" s="20"/>
      <c r="I38" s="20"/>
      <c r="J38" s="20"/>
      <c r="M38" s="20"/>
      <c r="N38" s="20"/>
      <c r="O38" s="20"/>
      <c r="P38" s="20"/>
      <c r="Q38" s="20"/>
      <c r="R38" s="20"/>
      <c r="S38" s="20"/>
      <c r="T38" s="20"/>
    </row>
    <row r="39" spans="1:20" ht="12.75">
      <c r="A39" s="20"/>
      <c r="B39" s="86">
        <f>'[4]TA02'!B38</f>
        <v>1992</v>
      </c>
      <c r="C39" s="83">
        <f>'[4]TA02'!H38</f>
        <v>1098558</v>
      </c>
      <c r="D39" s="81"/>
      <c r="E39" s="20"/>
      <c r="F39" s="20"/>
      <c r="G39" s="20"/>
      <c r="H39" s="20"/>
      <c r="I39" s="20"/>
      <c r="J39" s="20"/>
      <c r="M39" s="20"/>
      <c r="N39" s="20"/>
      <c r="O39" s="20"/>
      <c r="P39" s="20"/>
      <c r="Q39" s="20"/>
      <c r="R39" s="20"/>
      <c r="S39" s="20"/>
      <c r="T39" s="20"/>
    </row>
    <row r="40" spans="1:20" ht="12.75">
      <c r="A40" s="20"/>
      <c r="B40" s="86">
        <f>'[4]TA02'!B39</f>
        <v>1993</v>
      </c>
      <c r="C40" s="83">
        <f>'[4]TA02'!H39</f>
        <v>1061681</v>
      </c>
      <c r="D40" s="8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12.75">
      <c r="A41" s="20"/>
      <c r="B41" s="86">
        <f>'[4]TA02'!B40</f>
        <v>1994</v>
      </c>
      <c r="C41" s="83">
        <f>'[4]TA02'!H40</f>
        <v>1040914</v>
      </c>
      <c r="D41" s="8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12.75">
      <c r="A42" s="20"/>
      <c r="B42" s="86">
        <f>'[4]TA02'!B41</f>
        <v>1995</v>
      </c>
      <c r="C42" s="83">
        <f>'[4]TA02'!H41</f>
        <v>988825</v>
      </c>
      <c r="D42" s="8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12.75">
      <c r="A43" s="20"/>
      <c r="B43" s="86">
        <f>'[4]TA02'!B42</f>
        <v>1996</v>
      </c>
      <c r="C43" s="83">
        <f>'[4]TA02'!H42</f>
        <v>942581</v>
      </c>
      <c r="D43" s="8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12.75">
      <c r="A44" s="20"/>
      <c r="B44" s="86">
        <f>'[4]TA02'!B43</f>
        <v>1997</v>
      </c>
      <c r="C44" s="83">
        <f>'[4]TA02'!H43</f>
        <v>886061</v>
      </c>
      <c r="D44" s="8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12.75">
      <c r="A45" s="20"/>
      <c r="B45" s="86">
        <f>'[4]TA02'!B44</f>
        <v>1998</v>
      </c>
      <c r="C45" s="83">
        <f>'[4]TA02'!H44</f>
        <v>840678</v>
      </c>
      <c r="D45" s="8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12.75">
      <c r="A46" s="20"/>
      <c r="B46" s="87">
        <f>'[4]TA02'!B45</f>
        <v>1999</v>
      </c>
      <c r="C46" s="91">
        <f>'[4]TA02'!H45</f>
        <v>807831</v>
      </c>
      <c r="D46" s="93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ht="12.75">
      <c r="A47" s="20"/>
      <c r="B47" s="86">
        <f>'[4]TA02'!B46</f>
        <v>2000</v>
      </c>
      <c r="C47" s="84">
        <f>'[4]TA02'!H46</f>
        <v>765907</v>
      </c>
      <c r="D47" s="8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ht="14.25" customHeight="1">
      <c r="A48" s="20"/>
      <c r="B48" s="86">
        <f>'[4]TA02'!B47</f>
        <v>2001</v>
      </c>
      <c r="C48" s="84">
        <f>'[4]TA02'!H47</f>
        <v>723089</v>
      </c>
      <c r="D48" s="80"/>
      <c r="E48" s="30"/>
      <c r="F48" s="30"/>
      <c r="G48" s="3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4.25" customHeight="1">
      <c r="A49" s="20"/>
      <c r="B49" s="86">
        <f>'[4]TA02'!B48</f>
        <v>2002</v>
      </c>
      <c r="C49" s="84">
        <f>'[4]TA02'!H48</f>
        <v>668036</v>
      </c>
      <c r="D49" s="80"/>
      <c r="E49" s="30"/>
      <c r="F49" s="30"/>
      <c r="G49" s="3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customHeight="1">
      <c r="A50" s="20"/>
      <c r="B50" s="86">
        <f>'[4]TA02'!B49</f>
        <v>2003</v>
      </c>
      <c r="C50" s="84">
        <f>'[4]TA02'!H49</f>
        <v>634163</v>
      </c>
      <c r="D50" s="80"/>
      <c r="E50" s="30"/>
      <c r="F50" s="30"/>
      <c r="G50" s="3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ht="12.75">
      <c r="A51" s="20"/>
      <c r="B51" s="86">
        <f>'[4]TA02'!B50</f>
        <v>2004</v>
      </c>
      <c r="C51" s="84">
        <f>'[4]TA02'!H50</f>
        <v>621648</v>
      </c>
      <c r="D51" s="80"/>
      <c r="E51" s="30"/>
      <c r="F51" s="30"/>
      <c r="G51" s="3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2.75">
      <c r="A52" s="20"/>
      <c r="B52" s="86">
        <f>'[4]TA02'!B51</f>
        <v>2005</v>
      </c>
      <c r="C52" s="84">
        <f>'[4]TA02'!H51</f>
        <v>609385</v>
      </c>
      <c r="D52" s="80"/>
      <c r="E52" s="30"/>
      <c r="F52" s="30"/>
      <c r="G52" s="3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ht="12.75">
      <c r="A53" s="20"/>
      <c r="B53" s="86">
        <f>'[4]TA02'!B52</f>
        <v>2006</v>
      </c>
      <c r="C53" s="84">
        <f>'[4]TA02'!H52</f>
        <v>598541</v>
      </c>
      <c r="D53" s="80"/>
      <c r="E53" s="74"/>
      <c r="F53" s="30"/>
      <c r="G53" s="3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2.75">
      <c r="A54" s="20"/>
      <c r="B54" s="86">
        <f>'[4]TA02'!B53</f>
        <v>2007</v>
      </c>
      <c r="C54" s="84">
        <f>'[4]TA02'!H53</f>
        <v>585548</v>
      </c>
      <c r="D54" s="80"/>
      <c r="E54" s="74"/>
      <c r="F54" s="30"/>
      <c r="G54" s="3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ht="12.75">
      <c r="A55" s="20"/>
      <c r="B55" s="86">
        <f>'[4]TA02'!B54</f>
        <v>2008</v>
      </c>
      <c r="C55" s="84">
        <f>'[4]TA02'!H54</f>
        <v>575157</v>
      </c>
      <c r="D55" s="80"/>
      <c r="E55" s="74"/>
      <c r="F55" s="30"/>
      <c r="G55" s="3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2.75">
      <c r="A56" s="20"/>
      <c r="B56" s="86">
        <f>'[4]TA02'!B55</f>
        <v>2009</v>
      </c>
      <c r="C56" s="84">
        <f>'[4]TA02'!H55</f>
        <v>583151</v>
      </c>
      <c r="D56" s="80"/>
      <c r="E56" s="74"/>
      <c r="F56" s="30"/>
      <c r="G56" s="3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s="1" customFormat="1" ht="12.75" customHeight="1">
      <c r="A57" s="20"/>
      <c r="B57" s="86">
        <f>'[4]TA02'!B56</f>
        <v>2010</v>
      </c>
      <c r="C57" s="89">
        <f>'[4]TA02'!H56</f>
        <v>576271</v>
      </c>
      <c r="D57" s="90"/>
      <c r="E57" s="75"/>
      <c r="F57" s="75"/>
      <c r="G57" s="75"/>
      <c r="H57" s="75"/>
      <c r="I57" s="75"/>
      <c r="J57" s="26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s="1" customFormat="1" ht="17.25" customHeight="1">
      <c r="A58" s="20"/>
      <c r="B58" s="86">
        <f>'[4]TA02'!B57</f>
        <v>2011</v>
      </c>
      <c r="C58" s="89">
        <f>'[4]TA02'!H57</f>
        <v>572619</v>
      </c>
      <c r="D58" s="90"/>
      <c r="E58" s="26"/>
      <c r="F58" s="26"/>
      <c r="G58" s="26"/>
      <c r="H58" s="26"/>
      <c r="I58" s="26"/>
      <c r="J58" s="26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s="1" customFormat="1" ht="12" customHeight="1">
      <c r="A59" s="20"/>
      <c r="B59" s="87">
        <f>'[4]TA02'!B58</f>
        <v>2012</v>
      </c>
      <c r="C59" s="85">
        <f>'[4]TA02'!H58</f>
        <v>564406</v>
      </c>
      <c r="D59" s="82"/>
      <c r="E59" s="26"/>
      <c r="F59" s="26"/>
      <c r="G59" s="26"/>
      <c r="H59" s="26"/>
      <c r="I59" s="26"/>
      <c r="J59" s="26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12.75">
      <c r="A60" s="20"/>
      <c r="B60" s="119"/>
      <c r="C60" s="120"/>
      <c r="D60" s="120"/>
      <c r="E60" s="120"/>
      <c r="F60" s="120"/>
      <c r="G60" s="120"/>
      <c r="H60" s="120"/>
      <c r="I60" s="120"/>
      <c r="J60" s="1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4.25" customHeight="1">
      <c r="A61" s="20"/>
      <c r="B61" s="72" t="s">
        <v>47</v>
      </c>
      <c r="C61" s="20"/>
      <c r="D61" s="20"/>
      <c r="E61" s="20"/>
      <c r="F61" s="20"/>
      <c r="G61" s="20"/>
      <c r="H61" s="20"/>
      <c r="I61" s="26"/>
      <c r="J61" s="26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2.75">
      <c r="A62" s="20"/>
      <c r="B62" s="72" t="s">
        <v>44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2.75">
      <c r="A63" s="20"/>
      <c r="B63" s="72" t="s">
        <v>48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12.75">
      <c r="A64" s="20"/>
      <c r="B64" s="77"/>
      <c r="C64" s="22"/>
      <c r="D64" s="22"/>
      <c r="E64" s="30"/>
      <c r="F64" s="30"/>
      <c r="G64" s="3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2.75">
      <c r="A65" s="20"/>
      <c r="B65" s="77"/>
      <c r="C65" s="22"/>
      <c r="D65" s="22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12.75">
      <c r="A66" s="20"/>
      <c r="B66" s="77"/>
      <c r="C66" s="22"/>
      <c r="D66" s="2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12.75">
      <c r="A67" s="20"/>
      <c r="B67" s="77"/>
      <c r="C67" s="22"/>
      <c r="D67" s="22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2.75">
      <c r="A68" s="20"/>
      <c r="B68" s="77"/>
      <c r="C68" s="22"/>
      <c r="D68" s="22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12.75">
      <c r="A69" s="20"/>
      <c r="B69" s="77"/>
      <c r="C69" s="22"/>
      <c r="D69" s="22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2.75">
      <c r="A70" s="20"/>
      <c r="B70" s="77"/>
      <c r="C70" s="22"/>
      <c r="D70" s="22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12.75">
      <c r="A71" s="20"/>
      <c r="B71" s="77"/>
      <c r="C71" s="22"/>
      <c r="D71" s="22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2.75">
      <c r="A72" s="20"/>
      <c r="B72" s="77"/>
      <c r="C72" s="22"/>
      <c r="D72" s="22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ht="12.75">
      <c r="A73" s="20"/>
      <c r="B73" s="77"/>
      <c r="C73" s="22"/>
      <c r="D73" s="22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ht="12.75">
      <c r="A74" s="20"/>
      <c r="B74" s="77"/>
      <c r="C74" s="22"/>
      <c r="D74" s="22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ht="12.75">
      <c r="A75" s="20"/>
      <c r="B75" s="77"/>
      <c r="C75" s="22"/>
      <c r="D75" s="22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2.75">
      <c r="A76" s="20"/>
      <c r="B76" s="77"/>
      <c r="C76" s="22"/>
      <c r="D76" s="22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ht="12.75">
      <c r="A77" s="20"/>
      <c r="B77" s="77"/>
      <c r="C77" s="22"/>
      <c r="D77" s="22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0" ht="12.75">
      <c r="A78" s="20"/>
      <c r="B78" s="77"/>
      <c r="C78" s="22"/>
      <c r="D78" s="22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0" ht="12.75">
      <c r="A79" s="20"/>
      <c r="B79" s="77"/>
      <c r="C79" s="22"/>
      <c r="D79" s="22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12.75">
      <c r="A80" s="20"/>
      <c r="B80" s="77"/>
      <c r="C80" s="22"/>
      <c r="D80" s="22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ht="12.75">
      <c r="A81" s="20"/>
      <c r="B81" s="77"/>
      <c r="C81" s="22"/>
      <c r="D81" s="22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ht="12.75">
      <c r="A82" s="20"/>
      <c r="B82" s="77"/>
      <c r="C82" s="22"/>
      <c r="D82" s="22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ht="12.75">
      <c r="A83" s="20"/>
      <c r="B83" s="77"/>
      <c r="C83" s="22"/>
      <c r="D83" s="22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12.75">
      <c r="A84" s="20"/>
      <c r="B84" s="77"/>
      <c r="C84" s="22"/>
      <c r="D84" s="22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ht="12.75">
      <c r="A85" s="20"/>
      <c r="B85" s="77"/>
      <c r="C85" s="22"/>
      <c r="D85" s="22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0" ht="12.75">
      <c r="A86" s="20"/>
      <c r="B86" s="77"/>
      <c r="C86" s="22"/>
      <c r="D86" s="22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ht="12.75">
      <c r="A87" s="20"/>
      <c r="B87" s="77"/>
      <c r="C87" s="22"/>
      <c r="D87" s="22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12.75">
      <c r="A88" s="20"/>
      <c r="B88" s="77"/>
      <c r="C88" s="22"/>
      <c r="D88" s="22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1:20" ht="12.75">
      <c r="A89" s="20"/>
      <c r="B89" s="77"/>
      <c r="C89" s="22"/>
      <c r="D89" s="22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 ht="12.75">
      <c r="A90" s="20"/>
      <c r="B90" s="77"/>
      <c r="C90" s="22"/>
      <c r="D90" s="22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20" ht="12.75">
      <c r="A91" s="20"/>
      <c r="B91" s="77"/>
      <c r="C91" s="22"/>
      <c r="D91" s="22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ht="12.75">
      <c r="A92" s="20"/>
      <c r="B92" s="77"/>
      <c r="C92" s="22"/>
      <c r="D92" s="22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1:20" ht="12.75">
      <c r="A93" s="20"/>
      <c r="B93" s="77"/>
      <c r="C93" s="22"/>
      <c r="D93" s="22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12.75">
      <c r="A94" s="20"/>
      <c r="B94" s="77"/>
      <c r="C94" s="22"/>
      <c r="D94" s="22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 ht="12.75">
      <c r="A95" s="20"/>
      <c r="B95" s="77"/>
      <c r="C95" s="22"/>
      <c r="D95" s="22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1:20" ht="12.75">
      <c r="A96" s="20"/>
      <c r="B96" s="77"/>
      <c r="C96" s="22"/>
      <c r="D96" s="22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ht="12.75">
      <c r="A97" s="20"/>
      <c r="B97" s="77"/>
      <c r="C97" s="22"/>
      <c r="D97" s="22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12.75">
      <c r="A98" s="20"/>
      <c r="B98" s="77"/>
      <c r="C98" s="22"/>
      <c r="D98" s="22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1:20" ht="12.75">
      <c r="A99" s="20"/>
      <c r="B99" s="77"/>
      <c r="C99" s="22"/>
      <c r="D99" s="22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pans="1:20" ht="12.75">
      <c r="A100" s="20"/>
      <c r="B100" s="77"/>
      <c r="C100" s="22"/>
      <c r="D100" s="22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1:20" ht="12.75">
      <c r="A101" s="20"/>
      <c r="B101" s="77"/>
      <c r="C101" s="22"/>
      <c r="D101" s="22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12.75">
      <c r="A102" s="20"/>
      <c r="B102" s="77"/>
      <c r="C102" s="22"/>
      <c r="D102" s="2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1:20" ht="12.75">
      <c r="A103" s="20"/>
      <c r="B103" s="77"/>
      <c r="C103" s="22"/>
      <c r="D103" s="22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1:20" ht="12.75">
      <c r="A104" s="20"/>
      <c r="B104" s="77"/>
      <c r="C104" s="22"/>
      <c r="D104" s="22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1:20" ht="12.75">
      <c r="A105" s="20"/>
      <c r="B105" s="77"/>
      <c r="C105" s="22"/>
      <c r="D105" s="22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12.75">
      <c r="A106" s="20"/>
      <c r="B106" s="77"/>
      <c r="C106" s="22"/>
      <c r="D106" s="22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1:20" ht="12.75">
      <c r="A107" s="20"/>
      <c r="B107" s="77"/>
      <c r="C107" s="22"/>
      <c r="D107" s="22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1:20" ht="12.75">
      <c r="A108" s="20"/>
      <c r="B108" s="77"/>
      <c r="C108" s="22"/>
      <c r="D108" s="22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  <row r="109" spans="1:20" ht="12.75">
      <c r="A109" s="20"/>
      <c r="B109" s="77"/>
      <c r="C109" s="22"/>
      <c r="D109" s="22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12.75">
      <c r="A110" s="20"/>
      <c r="B110" s="77"/>
      <c r="C110" s="22"/>
      <c r="D110" s="22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</row>
    <row r="111" spans="1:20" ht="12.75">
      <c r="A111" s="20"/>
      <c r="B111" s="77"/>
      <c r="C111" s="22"/>
      <c r="D111" s="22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1:20" ht="12.75">
      <c r="A112" s="20"/>
      <c r="B112" s="77"/>
      <c r="C112" s="22"/>
      <c r="D112" s="22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1:20" ht="12.75">
      <c r="A113" s="20"/>
      <c r="B113" s="77"/>
      <c r="C113" s="22"/>
      <c r="D113" s="22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12.75">
      <c r="A114" s="20"/>
      <c r="B114" s="77"/>
      <c r="C114" s="22"/>
      <c r="D114" s="22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1:20" ht="12.75">
      <c r="A115" s="20"/>
      <c r="B115" s="77"/>
      <c r="C115" s="22"/>
      <c r="D115" s="22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</row>
    <row r="116" spans="1:20" ht="12.75">
      <c r="A116" s="20"/>
      <c r="B116" s="77"/>
      <c r="C116" s="22"/>
      <c r="D116" s="22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</row>
    <row r="117" spans="1:20" ht="12.75">
      <c r="A117" s="20"/>
      <c r="B117" s="77"/>
      <c r="C117" s="22"/>
      <c r="D117" s="22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12.75">
      <c r="A118" s="20"/>
      <c r="B118" s="77"/>
      <c r="C118" s="22"/>
      <c r="D118" s="22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</row>
    <row r="119" spans="1:20" ht="12.75">
      <c r="A119" s="20"/>
      <c r="B119" s="77"/>
      <c r="C119" s="22"/>
      <c r="D119" s="22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1:20" ht="12.75">
      <c r="A120" s="20"/>
      <c r="B120" s="77"/>
      <c r="C120" s="22"/>
      <c r="D120" s="22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1:20" ht="12.75">
      <c r="A121" s="20"/>
      <c r="B121" s="77"/>
      <c r="C121" s="22"/>
      <c r="D121" s="22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ht="12.75">
      <c r="A122" s="20"/>
      <c r="B122" s="77"/>
      <c r="C122" s="22"/>
      <c r="D122" s="22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pans="1:20" ht="12.75">
      <c r="A123" s="20"/>
      <c r="B123" s="77"/>
      <c r="C123" s="22"/>
      <c r="D123" s="22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12.75">
      <c r="A124" s="20"/>
      <c r="B124" s="77"/>
      <c r="C124" s="22"/>
      <c r="D124" s="22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</row>
    <row r="125" spans="1:20" ht="12.75">
      <c r="A125" s="20"/>
      <c r="B125" s="77"/>
      <c r="C125" s="22"/>
      <c r="D125" s="22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</row>
    <row r="126" spans="1:20" ht="12.75">
      <c r="A126" s="20"/>
      <c r="B126" s="77"/>
      <c r="C126" s="22"/>
      <c r="D126" s="22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</row>
    <row r="127" spans="1:20" ht="12.75">
      <c r="A127" s="20"/>
      <c r="B127" s="77"/>
      <c r="C127" s="22"/>
      <c r="D127" s="22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12.75">
      <c r="A128" s="20"/>
      <c r="B128" s="77"/>
      <c r="C128" s="22"/>
      <c r="D128" s="22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</row>
    <row r="129" spans="1:20" ht="12.75">
      <c r="A129" s="20"/>
      <c r="B129" s="77"/>
      <c r="C129" s="22"/>
      <c r="D129" s="22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</row>
    <row r="130" spans="1:20" ht="12.75">
      <c r="A130" s="20"/>
      <c r="B130" s="77"/>
      <c r="C130" s="22"/>
      <c r="D130" s="22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</row>
    <row r="131" spans="1:20" ht="12.75">
      <c r="A131" s="20"/>
      <c r="B131" s="77"/>
      <c r="C131" s="22"/>
      <c r="D131" s="22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</row>
    <row r="132" spans="1:20" ht="12.75">
      <c r="A132" s="20"/>
      <c r="B132" s="77"/>
      <c r="C132" s="22"/>
      <c r="D132" s="22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</row>
    <row r="133" spans="1:20" ht="12.75">
      <c r="A133" s="20"/>
      <c r="B133" s="77"/>
      <c r="C133" s="22"/>
      <c r="D133" s="22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1:20" ht="12.75">
      <c r="A134" s="20"/>
      <c r="B134" s="77"/>
      <c r="C134" s="22"/>
      <c r="D134" s="2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1:20" ht="12.75">
      <c r="A135" s="20"/>
      <c r="B135" s="77"/>
      <c r="C135" s="22"/>
      <c r="D135" s="22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0" ht="12.75">
      <c r="A136" s="20"/>
      <c r="B136" s="77"/>
      <c r="C136" s="22"/>
      <c r="D136" s="22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</row>
    <row r="137" spans="1:20" ht="12.75">
      <c r="A137" s="20"/>
      <c r="B137" s="77"/>
      <c r="C137" s="22"/>
      <c r="D137" s="22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1:20" ht="12.75">
      <c r="A138" s="20"/>
      <c r="B138" s="77"/>
      <c r="C138" s="22"/>
      <c r="D138" s="22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1:20" ht="12.75">
      <c r="A139" s="20"/>
      <c r="B139" s="77"/>
      <c r="C139" s="22"/>
      <c r="D139" s="22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</row>
    <row r="140" spans="1:20" ht="12.75">
      <c r="A140" s="20"/>
      <c r="B140" s="77"/>
      <c r="C140" s="22"/>
      <c r="D140" s="2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</row>
    <row r="141" spans="1:20" ht="12.75">
      <c r="A141" s="20"/>
      <c r="B141" s="77"/>
      <c r="C141" s="22"/>
      <c r="D141" s="22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</row>
    <row r="142" spans="1:20" ht="12.75">
      <c r="A142" s="20"/>
      <c r="B142" s="77"/>
      <c r="C142" s="22"/>
      <c r="D142" s="22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</row>
    <row r="143" spans="1:20" ht="12.75">
      <c r="A143" s="20"/>
      <c r="B143" s="77"/>
      <c r="C143" s="22"/>
      <c r="D143" s="22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</row>
  </sheetData>
  <sheetProtection/>
  <mergeCells count="3">
    <mergeCell ref="B60:J60"/>
    <mergeCell ref="C5:D6"/>
    <mergeCell ref="B5:B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PageLayoutView="0" workbookViewId="0" topLeftCell="A1">
      <selection activeCell="A1" sqref="A1"/>
    </sheetView>
  </sheetViews>
  <sheetFormatPr defaultColWidth="13.33203125" defaultRowHeight="12.75"/>
  <cols>
    <col min="1" max="1" width="3.83203125" style="5" customWidth="1"/>
    <col min="2" max="2" width="13.33203125" style="5" customWidth="1"/>
    <col min="3" max="3" width="16.83203125" style="5" customWidth="1"/>
    <col min="4" max="4" width="17.66015625" style="5" customWidth="1"/>
    <col min="5" max="5" width="15.83203125" style="5" customWidth="1"/>
    <col min="6" max="6" width="18.83203125" style="5" customWidth="1"/>
    <col min="7" max="15" width="13.33203125" style="6" customWidth="1"/>
    <col min="16" max="16384" width="13.33203125" style="5" customWidth="1"/>
  </cols>
  <sheetData>
    <row r="1" spans="1:12" ht="12.75">
      <c r="A1" s="95"/>
      <c r="B1" s="95"/>
      <c r="C1" s="95"/>
      <c r="D1" s="95"/>
      <c r="E1" s="95"/>
      <c r="F1" s="95"/>
      <c r="G1" s="96"/>
      <c r="H1" s="96"/>
      <c r="I1" s="96"/>
      <c r="J1" s="96"/>
      <c r="K1" s="96"/>
      <c r="L1" s="96"/>
    </row>
    <row r="2" spans="1:12" ht="12.75">
      <c r="A2" s="95"/>
      <c r="B2" s="94" t="s">
        <v>19</v>
      </c>
      <c r="C2" s="26"/>
      <c r="D2" s="26"/>
      <c r="E2" s="26"/>
      <c r="F2" s="26"/>
      <c r="G2" s="96"/>
      <c r="H2" s="96"/>
      <c r="I2" s="96"/>
      <c r="J2" s="96"/>
      <c r="K2" s="96"/>
      <c r="L2" s="96"/>
    </row>
    <row r="3" spans="1:12" ht="12.75">
      <c r="A3" s="95"/>
      <c r="B3" s="97" t="s">
        <v>34</v>
      </c>
      <c r="C3" s="95"/>
      <c r="D3" s="95"/>
      <c r="E3" s="95"/>
      <c r="F3" s="95"/>
      <c r="G3" s="96"/>
      <c r="H3" s="96"/>
      <c r="I3" s="96"/>
      <c r="J3" s="96"/>
      <c r="K3" s="96"/>
      <c r="L3" s="96"/>
    </row>
    <row r="4" spans="1:12" ht="12.75">
      <c r="A4" s="95"/>
      <c r="B4" s="95"/>
      <c r="C4" s="95"/>
      <c r="D4" s="95"/>
      <c r="E4" s="95"/>
      <c r="F4" s="95"/>
      <c r="G4" s="96"/>
      <c r="H4" s="96"/>
      <c r="I4" s="96"/>
      <c r="J4" s="96"/>
      <c r="K4" s="96"/>
      <c r="L4" s="96"/>
    </row>
    <row r="5" spans="1:12" ht="12.75">
      <c r="A5" s="95"/>
      <c r="B5" s="98"/>
      <c r="C5" s="99"/>
      <c r="D5" s="99"/>
      <c r="E5" s="99"/>
      <c r="F5" s="99"/>
      <c r="G5" s="96"/>
      <c r="H5" s="96"/>
      <c r="I5" s="96"/>
      <c r="J5" s="96"/>
      <c r="K5" s="96"/>
      <c r="L5" s="96"/>
    </row>
    <row r="6" spans="1:15" s="9" customFormat="1" ht="45">
      <c r="A6" s="100"/>
      <c r="B6" s="112"/>
      <c r="C6" s="108" t="s">
        <v>18</v>
      </c>
      <c r="D6" s="108" t="s">
        <v>33</v>
      </c>
      <c r="E6" s="108" t="s">
        <v>50</v>
      </c>
      <c r="F6" s="108" t="s">
        <v>39</v>
      </c>
      <c r="G6" s="101"/>
      <c r="H6" s="101"/>
      <c r="I6" s="102"/>
      <c r="J6" s="102"/>
      <c r="K6" s="102"/>
      <c r="L6" s="102"/>
      <c r="M6" s="8"/>
      <c r="N6" s="8"/>
      <c r="O6" s="8"/>
    </row>
    <row r="7" spans="1:12" ht="12.75">
      <c r="A7" s="95"/>
      <c r="B7" s="109">
        <f>'[4]TA06'!A7</f>
        <v>1970</v>
      </c>
      <c r="C7" s="110">
        <f>'[4]TA06'!B7</f>
        <v>100</v>
      </c>
      <c r="D7" s="110">
        <f>'[4]TA06'!C7</f>
        <v>100</v>
      </c>
      <c r="E7" s="110">
        <f>'[4]TA06'!D7</f>
        <v>100</v>
      </c>
      <c r="F7" s="110">
        <f>'[4]TA06'!E7</f>
        <v>100</v>
      </c>
      <c r="G7" s="96"/>
      <c r="H7" s="96"/>
      <c r="I7" s="103"/>
      <c r="J7" s="96"/>
      <c r="K7" s="96"/>
      <c r="L7" s="96"/>
    </row>
    <row r="8" spans="1:12" ht="12.75">
      <c r="A8" s="95"/>
      <c r="B8" s="109">
        <f>'[4]TA06'!A8</f>
        <v>1971</v>
      </c>
      <c r="C8" s="110">
        <f>'[4]TA06'!B8</f>
        <v>105.56488870222596</v>
      </c>
      <c r="D8" s="110">
        <f>'[4]TA06'!C8</f>
        <v>112.07871522280027</v>
      </c>
      <c r="E8" s="110">
        <f>'[4]TA06'!D8</f>
        <v>112.06740556435196</v>
      </c>
      <c r="F8" s="110">
        <f>'[4]TA06'!E8</f>
        <v>111.9</v>
      </c>
      <c r="G8" s="104"/>
      <c r="H8" s="104"/>
      <c r="I8" s="99"/>
      <c r="J8" s="96"/>
      <c r="K8" s="96"/>
      <c r="L8" s="96"/>
    </row>
    <row r="9" spans="1:12" ht="12.75">
      <c r="A9" s="95"/>
      <c r="B9" s="109">
        <f>'[4]TA06'!A9</f>
        <v>1972</v>
      </c>
      <c r="C9" s="110">
        <f>'[4]TA06'!B9</f>
        <v>111.94876102477951</v>
      </c>
      <c r="D9" s="110">
        <f>'[4]TA06'!C9</f>
        <v>125.85387921284776</v>
      </c>
      <c r="E9" s="110">
        <f>'[4]TA06'!D9</f>
        <v>125.8651888712961</v>
      </c>
      <c r="F9" s="110">
        <f>'[4]TA06'!E9</f>
        <v>123.20190000000001</v>
      </c>
      <c r="G9" s="104"/>
      <c r="H9" s="104"/>
      <c r="I9" s="99"/>
      <c r="J9" s="96"/>
      <c r="K9" s="96"/>
      <c r="L9" s="96"/>
    </row>
    <row r="10" spans="1:12" ht="12.75">
      <c r="A10" s="95"/>
      <c r="B10" s="109">
        <f>'[4]TA06'!A10</f>
        <v>1973</v>
      </c>
      <c r="C10" s="110">
        <f>'[4]TA06'!B10</f>
        <v>120.22259554808907</v>
      </c>
      <c r="D10" s="110">
        <f>'[4]TA06'!C10</f>
        <v>155.16851391087988</v>
      </c>
      <c r="E10" s="110">
        <f>'[4]TA06'!D10</f>
        <v>155.16851391087988</v>
      </c>
      <c r="F10" s="110">
        <f>'[4]TA06'!E10</f>
        <v>137.37011850000002</v>
      </c>
      <c r="G10" s="104"/>
      <c r="H10" s="104"/>
      <c r="I10" s="99"/>
      <c r="J10" s="96"/>
      <c r="K10" s="96"/>
      <c r="L10" s="96"/>
    </row>
    <row r="11" spans="1:12" ht="12.75">
      <c r="A11" s="95"/>
      <c r="B11" s="109">
        <f>'[4]TA06'!A11</f>
        <v>1974</v>
      </c>
      <c r="C11" s="110">
        <f>'[4]TA06'!B11</f>
        <v>136.64426711465777</v>
      </c>
      <c r="D11" s="110">
        <f>'[4]TA06'!C11</f>
        <v>179.30332503958383</v>
      </c>
      <c r="E11" s="110">
        <f>'[4]TA06'!D11</f>
        <v>179.3146346980321</v>
      </c>
      <c r="F11" s="110">
        <f>'[4]TA06'!E11</f>
        <v>164.83562525265305</v>
      </c>
      <c r="G11" s="104"/>
      <c r="H11" s="104"/>
      <c r="I11" s="99"/>
      <c r="J11" s="96"/>
      <c r="K11" s="96"/>
      <c r="L11" s="96"/>
    </row>
    <row r="12" spans="1:12" ht="12.75">
      <c r="A12" s="95"/>
      <c r="B12" s="109">
        <f>'[4]TA06'!A12</f>
        <v>1975</v>
      </c>
      <c r="C12" s="110">
        <f>'[4]TA06'!B12</f>
        <v>152.64594708105844</v>
      </c>
      <c r="D12" s="110">
        <f>'[4]TA06'!C12</f>
        <v>234.4944582673603</v>
      </c>
      <c r="E12" s="110">
        <f>'[4]TA06'!D12</f>
        <v>234.48314860891202</v>
      </c>
      <c r="F12" s="110">
        <f>'[4]TA06'!E12</f>
        <v>186.96002770968937</v>
      </c>
      <c r="G12" s="104"/>
      <c r="H12" s="104"/>
      <c r="I12" s="99"/>
      <c r="J12" s="96"/>
      <c r="K12" s="96"/>
      <c r="L12" s="96"/>
    </row>
    <row r="13" spans="1:12" ht="12.75">
      <c r="A13" s="95"/>
      <c r="B13" s="109">
        <f>'[4]TA06'!A13</f>
        <v>1976</v>
      </c>
      <c r="C13" s="110">
        <f>'[4]TA06'!B13</f>
        <v>167.30365392692156</v>
      </c>
      <c r="D13" s="110">
        <f>'[4]TA06'!C13</f>
        <v>277.58425695543997</v>
      </c>
      <c r="E13" s="110">
        <f>'[4]TA06'!D13</f>
        <v>277.58425695543997</v>
      </c>
      <c r="F13" s="110">
        <f>'[4]TA06'!E13</f>
        <v>221.91557017051457</v>
      </c>
      <c r="G13" s="104"/>
      <c r="H13" s="104"/>
      <c r="I13" s="99"/>
      <c r="J13" s="96"/>
      <c r="K13" s="96"/>
      <c r="L13" s="96"/>
    </row>
    <row r="14" spans="1:12" ht="12.75">
      <c r="A14" s="95"/>
      <c r="B14" s="109">
        <f>'[4]TA06'!A14</f>
        <v>1977</v>
      </c>
      <c r="C14" s="110">
        <f>'[4]TA06'!B14</f>
        <v>183.242335153297</v>
      </c>
      <c r="D14" s="110">
        <f>'[4]TA06'!C14</f>
        <v>310.33702782175976</v>
      </c>
      <c r="E14" s="110">
        <f>'[4]TA06'!D14</f>
        <v>310.34833748020804</v>
      </c>
      <c r="F14" s="110">
        <f>'[4]TA06'!E14</f>
        <v>260.7623345600035</v>
      </c>
      <c r="G14" s="104"/>
      <c r="H14" s="104"/>
      <c r="I14" s="99"/>
      <c r="J14" s="96"/>
      <c r="K14" s="96"/>
      <c r="L14" s="96"/>
    </row>
    <row r="15" spans="1:12" ht="12.75">
      <c r="A15" s="95"/>
      <c r="B15" s="109">
        <f>'[4]TA06'!A15</f>
        <v>1978</v>
      </c>
      <c r="C15" s="110">
        <f>'[4]TA06'!B15</f>
        <v>200.16799664006723</v>
      </c>
      <c r="D15" s="110">
        <f>'[4]TA06'!C15</f>
        <v>379.3033250395838</v>
      </c>
      <c r="E15" s="110">
        <f>'[4]TA06'!D15</f>
        <v>379.3146346980321</v>
      </c>
      <c r="F15" s="110">
        <f>'[4]TA06'!E15</f>
        <v>302.1771300594924</v>
      </c>
      <c r="G15" s="104"/>
      <c r="H15" s="104"/>
      <c r="I15" s="99"/>
      <c r="J15" s="96"/>
      <c r="K15" s="96"/>
      <c r="L15" s="96"/>
    </row>
    <row r="16" spans="1:12" ht="12.75">
      <c r="A16" s="95"/>
      <c r="B16" s="109">
        <f>'[4]TA06'!A16</f>
        <v>1979</v>
      </c>
      <c r="C16" s="110">
        <f>'[4]TA06'!B16</f>
        <v>221.44057118857626</v>
      </c>
      <c r="D16" s="110">
        <f>'[4]TA06'!C16</f>
        <v>444.83148608912006</v>
      </c>
      <c r="E16" s="110">
        <f>'[4]TA06'!D16</f>
        <v>444.83148608912006</v>
      </c>
      <c r="F16" s="110">
        <f>'[4]TA06'!E16</f>
        <v>335.97866382794723</v>
      </c>
      <c r="G16" s="104"/>
      <c r="H16" s="104"/>
      <c r="I16" s="99"/>
      <c r="J16" s="96"/>
      <c r="K16" s="96"/>
      <c r="L16" s="96"/>
    </row>
    <row r="17" spans="1:12" ht="12.75">
      <c r="A17" s="95"/>
      <c r="B17" s="109">
        <f>'[4]TA06'!A17</f>
        <v>1980</v>
      </c>
      <c r="C17" s="110">
        <f>'[4]TA06'!B17</f>
        <v>251.4069718605629</v>
      </c>
      <c r="D17" s="110">
        <f>'[4]TA06'!C17</f>
        <v>503.4607554851844</v>
      </c>
      <c r="E17" s="110">
        <f>'[4]TA06'!D17</f>
        <v>503.44944582673594</v>
      </c>
      <c r="F17" s="110">
        <f>'[4]TA06'!E17</f>
        <v>368.28637214164263</v>
      </c>
      <c r="G17" s="104"/>
      <c r="H17" s="104"/>
      <c r="I17" s="99"/>
      <c r="J17" s="96"/>
      <c r="K17" s="96"/>
      <c r="L17" s="96"/>
    </row>
    <row r="18" spans="1:12" ht="12.75">
      <c r="A18" s="95"/>
      <c r="B18" s="109">
        <f>'[4]TA06'!A18</f>
        <v>1981</v>
      </c>
      <c r="C18" s="110">
        <f>'[4]TA06'!B18</f>
        <v>284.8284702086708</v>
      </c>
      <c r="D18" s="110">
        <f>'[4]TA06'!C18</f>
        <v>586.2022166930558</v>
      </c>
      <c r="E18" s="110">
        <f>'[4]TA06'!D18</f>
        <v>586.2135263515042</v>
      </c>
      <c r="F18" s="110">
        <f>'[4]TA06'!E18</f>
        <v>418.1110988559412</v>
      </c>
      <c r="G18" s="104"/>
      <c r="H18" s="104"/>
      <c r="I18" s="99"/>
      <c r="J18" s="96"/>
      <c r="K18" s="96"/>
      <c r="L18" s="96"/>
    </row>
    <row r="19" spans="1:12" ht="12.75">
      <c r="A19" s="95"/>
      <c r="B19" s="109">
        <f>'[4]TA06'!A19</f>
        <v>1982</v>
      </c>
      <c r="C19" s="110">
        <f>'[4]TA06'!B19</f>
        <v>318.62808733130163</v>
      </c>
      <c r="D19" s="110">
        <f>'[4]TA06'!C19</f>
        <v>827.5955666138882</v>
      </c>
      <c r="E19" s="110">
        <f>'[4]TA06'!D19</f>
        <v>765.5168513910879</v>
      </c>
      <c r="F19" s="110">
        <f>'[4]TA06'!E19</f>
        <v>473.7842641130052</v>
      </c>
      <c r="G19" s="104"/>
      <c r="H19" s="104"/>
      <c r="I19" s="99"/>
      <c r="J19" s="96"/>
      <c r="K19" s="96"/>
      <c r="L19" s="96"/>
    </row>
    <row r="20" spans="1:12" ht="12.75">
      <c r="A20" s="95"/>
      <c r="B20" s="109">
        <f>'[4]TA06'!A20</f>
        <v>1983</v>
      </c>
      <c r="C20" s="110">
        <f>'[4]TA06'!B20</f>
        <v>348.77255630021114</v>
      </c>
      <c r="D20" s="110">
        <f>'[4]TA06'!C20</f>
        <v>913.797783306944</v>
      </c>
      <c r="E20" s="110">
        <f>'[4]TA06'!D20</f>
        <v>844.83148608912</v>
      </c>
      <c r="F20" s="110">
        <f>'[4]TA06'!E20</f>
        <v>529.1980716436624</v>
      </c>
      <c r="G20" s="104"/>
      <c r="H20" s="104"/>
      <c r="I20" s="99"/>
      <c r="J20" s="96"/>
      <c r="K20" s="96"/>
      <c r="L20" s="96"/>
    </row>
    <row r="21" spans="1:12" ht="12.75">
      <c r="A21" s="95"/>
      <c r="B21" s="109">
        <f>'[4]TA06'!A21</f>
        <v>1984</v>
      </c>
      <c r="C21" s="110">
        <f>'[4]TA06'!B21</f>
        <v>375.639995889922</v>
      </c>
      <c r="D21" s="110">
        <f>'[4]TA06'!C21</f>
        <v>967.2472291336801</v>
      </c>
      <c r="E21" s="110">
        <f>'[4]TA06'!D21</f>
        <v>885.8629269396064</v>
      </c>
      <c r="F21" s="110">
        <f>'[4]TA06'!E21</f>
        <v>560.2725824105783</v>
      </c>
      <c r="G21" s="104"/>
      <c r="H21" s="104"/>
      <c r="I21" s="99"/>
      <c r="J21" s="96"/>
      <c r="K21" s="96"/>
      <c r="L21" s="96"/>
    </row>
    <row r="22" spans="1:12" ht="12.75">
      <c r="A22" s="95"/>
      <c r="B22" s="109">
        <f>'[4]TA06'!A22</f>
        <v>1985</v>
      </c>
      <c r="C22" s="110">
        <f>'[4]TA06'!B22</f>
        <v>398.0120233825273</v>
      </c>
      <c r="D22" s="110">
        <f>'[4]TA06'!C22</f>
        <v>1022.0764532911106</v>
      </c>
      <c r="E22" s="110">
        <f>'[4]TA06'!D22</f>
        <v>928.7943904094096</v>
      </c>
      <c r="F22" s="110">
        <f>'[4]TA06'!E22</f>
        <v>592.0669309172138</v>
      </c>
      <c r="G22" s="104"/>
      <c r="H22" s="104"/>
      <c r="I22" s="99"/>
      <c r="J22" s="96"/>
      <c r="K22" s="96"/>
      <c r="L22" s="96"/>
    </row>
    <row r="23" spans="1:12" ht="12.75">
      <c r="A23" s="95"/>
      <c r="B23" s="109">
        <f>'[4]TA06'!A23</f>
        <v>1986</v>
      </c>
      <c r="C23" s="110">
        <f>'[4]TA06'!B23</f>
        <v>407.7800917243689</v>
      </c>
      <c r="D23" s="110">
        <f>'[4]TA06'!C23</f>
        <v>1064.4876724722913</v>
      </c>
      <c r="E23" s="110">
        <f>'[4]TA06'!D23</f>
        <v>964.4876724722913</v>
      </c>
      <c r="F23" s="110">
        <f>'[4]TA06'!E23</f>
        <v>616.5571874476734</v>
      </c>
      <c r="G23" s="104"/>
      <c r="H23" s="104"/>
      <c r="I23" s="99"/>
      <c r="J23" s="96"/>
      <c r="K23" s="96"/>
      <c r="L23" s="96"/>
    </row>
    <row r="24" spans="1:12" ht="12.75">
      <c r="A24" s="95"/>
      <c r="B24" s="109">
        <f>'[4]TA06'!A24</f>
        <v>1987</v>
      </c>
      <c r="C24" s="110">
        <f>'[4]TA06'!B24</f>
        <v>421.1192818255936</v>
      </c>
      <c r="D24" s="110">
        <f>'[4]TA06'!C24</f>
        <v>1089.3236824247906</v>
      </c>
      <c r="E24" s="110">
        <f>'[4]TA06'!D24</f>
        <v>977.0753223252657</v>
      </c>
      <c r="F24" s="110">
        <f>'[4]TA06'!E24</f>
        <v>630.7934929058401</v>
      </c>
      <c r="G24" s="104"/>
      <c r="H24" s="104"/>
      <c r="I24" s="99"/>
      <c r="J24" s="96"/>
      <c r="K24" s="96"/>
      <c r="L24" s="96"/>
    </row>
    <row r="25" spans="1:12" ht="12.75">
      <c r="A25" s="95"/>
      <c r="B25" s="109">
        <f>'[4]TA06'!A25</f>
        <v>1988</v>
      </c>
      <c r="C25" s="110">
        <f>'[4]TA06'!B25</f>
        <v>431.93768009666553</v>
      </c>
      <c r="D25" s="110">
        <f>'[4]TA06'!C25</f>
        <v>1128.6360551911332</v>
      </c>
      <c r="E25" s="110">
        <f>'[4]TA06'!D25</f>
        <v>1012.5876498529743</v>
      </c>
      <c r="F25" s="110">
        <f>'[4]TA06'!E25</f>
        <v>653.6660649586058</v>
      </c>
      <c r="G25" s="104"/>
      <c r="H25" s="104"/>
      <c r="I25" s="99"/>
      <c r="J25" s="96"/>
      <c r="K25" s="96"/>
      <c r="L25" s="96"/>
    </row>
    <row r="26" spans="1:12" ht="12.75">
      <c r="A26" s="95"/>
      <c r="B26" s="109">
        <f>'[4]TA06'!A26</f>
        <v>1989</v>
      </c>
      <c r="C26" s="110">
        <f>'[4]TA06'!B26</f>
        <v>447.0204178804127</v>
      </c>
      <c r="D26" s="110">
        <f>'[4]TA06'!C26</f>
        <v>1157.9280705722686</v>
      </c>
      <c r="E26" s="110">
        <f>'[4]TA06'!D26</f>
        <v>1038.9730830128929</v>
      </c>
      <c r="F26" s="110">
        <f>'[4]TA06'!E26</f>
        <v>670.7718522125075</v>
      </c>
      <c r="G26" s="104"/>
      <c r="H26" s="104"/>
      <c r="I26" s="99"/>
      <c r="J26" s="96"/>
      <c r="K26" s="96"/>
      <c r="L26" s="96"/>
    </row>
    <row r="27" spans="1:12" ht="12.75">
      <c r="A27" s="95"/>
      <c r="B27" s="109">
        <f>'[4]TA06'!A27</f>
        <v>1990</v>
      </c>
      <c r="C27" s="110">
        <f>'[4]TA06'!B27</f>
        <v>462.33422824859025</v>
      </c>
      <c r="D27" s="110">
        <f>'[4]TA06'!C27</f>
        <v>1197.2404433386112</v>
      </c>
      <c r="E27" s="110">
        <f>'[4]TA06'!D27</f>
        <v>1074.146120787152</v>
      </c>
      <c r="F27" s="110">
        <f>'[4]TA06'!E27</f>
        <v>693.4157683994974</v>
      </c>
      <c r="G27" s="104"/>
      <c r="H27" s="104"/>
      <c r="I27" s="99"/>
      <c r="J27" s="96"/>
      <c r="K27" s="96"/>
      <c r="L27" s="96"/>
    </row>
    <row r="28" spans="1:12" ht="12.75">
      <c r="A28" s="95"/>
      <c r="B28" s="109">
        <f>'[4]TA06'!A28</f>
        <v>1991</v>
      </c>
      <c r="C28" s="110">
        <f>'[4]TA06'!B28</f>
        <v>477.23824918983524</v>
      </c>
      <c r="D28" s="110">
        <f>'[4]TA06'!C28</f>
        <v>1233.4539696901154</v>
      </c>
      <c r="E28" s="110">
        <f>'[4]TA06'!D28</f>
        <v>1106.5596019000227</v>
      </c>
      <c r="F28" s="110">
        <f>'[4]TA06'!E28</f>
        <v>714.3714863362985</v>
      </c>
      <c r="G28" s="104"/>
      <c r="H28" s="104"/>
      <c r="I28" s="99"/>
      <c r="J28" s="96"/>
      <c r="K28" s="96"/>
      <c r="L28" s="96"/>
    </row>
    <row r="29" spans="1:12" ht="12.75">
      <c r="A29" s="95"/>
      <c r="B29" s="109">
        <f>'[4]TA06'!A29</f>
        <v>1992</v>
      </c>
      <c r="C29" s="110">
        <f>'[4]TA06'!B29</f>
        <v>488.0292910582737</v>
      </c>
      <c r="D29" s="110">
        <f>'[4]TA06'!C29</f>
        <v>1255.8697127346752</v>
      </c>
      <c r="E29" s="110">
        <f>'[4]TA06'!D29</f>
        <v>1126.5550780366432</v>
      </c>
      <c r="F29" s="110">
        <f>'[4]TA06'!E29</f>
        <v>727.2873228092589</v>
      </c>
      <c r="G29" s="104"/>
      <c r="H29" s="104"/>
      <c r="I29" s="99"/>
      <c r="J29" s="96"/>
      <c r="K29" s="96"/>
      <c r="L29" s="96"/>
    </row>
    <row r="30" spans="1:12" ht="12.75">
      <c r="A30" s="95"/>
      <c r="B30" s="109">
        <f>'[4]TA06'!A30</f>
        <v>1993</v>
      </c>
      <c r="C30" s="110">
        <f>'[4]TA06'!B30</f>
        <v>496.96285850673513</v>
      </c>
      <c r="D30" s="110">
        <f>'[4]TA06'!C30</f>
        <v>1295.5213752544673</v>
      </c>
      <c r="E30" s="110">
        <f>'[4]TA06'!D30</f>
        <v>1162.0787152228002</v>
      </c>
      <c r="F30" s="110">
        <f>'[4]TA06'!E30</f>
        <v>750.0034150498832</v>
      </c>
      <c r="G30" s="104"/>
      <c r="H30" s="104"/>
      <c r="I30" s="99"/>
      <c r="J30" s="96"/>
      <c r="K30" s="96"/>
      <c r="L30" s="96"/>
    </row>
    <row r="31" spans="1:12" ht="12.75">
      <c r="A31" s="95"/>
      <c r="B31" s="109">
        <f>'[4]TA06'!A31</f>
        <v>1994</v>
      </c>
      <c r="C31" s="110">
        <f>'[4]TA06'!B31</f>
        <v>503.9505003723635</v>
      </c>
      <c r="D31" s="110">
        <f>'[4]TA06'!C31</f>
        <v>1321.375254467315</v>
      </c>
      <c r="E31" s="110">
        <f>'[4]TA06'!D31</f>
        <v>1185.3539923094322</v>
      </c>
      <c r="F31" s="110">
        <f>'[4]TA06'!E31</f>
        <v>765.0034833508809</v>
      </c>
      <c r="G31" s="104"/>
      <c r="H31" s="104"/>
      <c r="I31" s="99"/>
      <c r="J31" s="96"/>
      <c r="K31" s="96"/>
      <c r="L31" s="96"/>
    </row>
    <row r="32" spans="1:12" ht="12.75">
      <c r="A32" s="95"/>
      <c r="B32" s="109">
        <f>'[4]TA06'!A32</f>
        <v>1995</v>
      </c>
      <c r="C32" s="110">
        <f>'[4]TA06'!B32</f>
        <v>512.3975864251165</v>
      </c>
      <c r="D32" s="110">
        <f>'[4]TA06'!C32</f>
        <v>1337.3444921963355</v>
      </c>
      <c r="E32" s="110">
        <f>'[4]TA06'!D32</f>
        <v>1199.5928522958604</v>
      </c>
      <c r="F32" s="110">
        <f>'[4]TA06'!E32</f>
        <v>774.1835251510914</v>
      </c>
      <c r="G32" s="104"/>
      <c r="H32" s="104"/>
      <c r="I32" s="99"/>
      <c r="J32" s="96"/>
      <c r="K32" s="96"/>
      <c r="L32" s="96"/>
    </row>
    <row r="33" spans="1:12" ht="12.75">
      <c r="A33" s="95"/>
      <c r="B33" s="109">
        <f>'[4]TA06'!A33</f>
        <v>1996</v>
      </c>
      <c r="C33" s="110">
        <f>'[4]TA06'!B33</f>
        <v>521.9503120135703</v>
      </c>
      <c r="D33" s="110">
        <f>'[4]TA06'!C33</f>
        <v>1403.6869486541505</v>
      </c>
      <c r="E33" s="110">
        <f>'[4]TA06'!D33</f>
        <v>1259.1042750508934</v>
      </c>
      <c r="F33" s="110">
        <f>'[4]TA06'!E33</f>
        <v>793.6155316323837</v>
      </c>
      <c r="G33" s="104"/>
      <c r="H33" s="104"/>
      <c r="I33" s="99"/>
      <c r="J33" s="96"/>
      <c r="K33" s="96"/>
      <c r="L33" s="96"/>
    </row>
    <row r="34" spans="1:12" ht="12.75">
      <c r="A34" s="95"/>
      <c r="B34" s="109">
        <f>'[4]TA06'!A34</f>
        <v>1997</v>
      </c>
      <c r="C34" s="110">
        <f>'[4]TA06'!B34</f>
        <v>527.5227352735017</v>
      </c>
      <c r="D34" s="110">
        <f>'[4]TA06'!C34</f>
        <v>1420.5835783759328</v>
      </c>
      <c r="E34" s="110">
        <f>'[4]TA06'!D34</f>
        <v>1274.247907713187</v>
      </c>
      <c r="F34" s="110">
        <f>'[4]TA06'!E34</f>
        <v>803.1389180119724</v>
      </c>
      <c r="G34" s="104"/>
      <c r="H34" s="104"/>
      <c r="I34" s="99"/>
      <c r="J34" s="96"/>
      <c r="K34" s="96"/>
      <c r="L34" s="96"/>
    </row>
    <row r="35" spans="1:12" ht="12.75">
      <c r="A35" s="95"/>
      <c r="B35" s="109">
        <f>'[4]TA06'!A35</f>
        <v>1998</v>
      </c>
      <c r="C35" s="110">
        <f>'[4]TA06'!B35</f>
        <v>530.6627515548915</v>
      </c>
      <c r="D35" s="110">
        <f>'[4]TA06'!C35</f>
        <v>1436.2587649852974</v>
      </c>
      <c r="E35" s="110">
        <f>'[4]TA06'!D35</f>
        <v>1288.2831938475456</v>
      </c>
      <c r="F35" s="110">
        <f>'[4]TA06'!E35</f>
        <v>811.973446110104</v>
      </c>
      <c r="G35" s="104"/>
      <c r="H35" s="104"/>
      <c r="I35" s="99"/>
      <c r="J35" s="96"/>
      <c r="K35" s="96"/>
      <c r="L35" s="96"/>
    </row>
    <row r="36" spans="1:12" ht="12.75">
      <c r="A36" s="95"/>
      <c r="B36" s="109">
        <f>'[4]TA06'!A36</f>
        <v>1999</v>
      </c>
      <c r="C36" s="110">
        <f>'[4]TA06'!B36</f>
        <v>533.1836096962891</v>
      </c>
      <c r="D36" s="110">
        <f>'[4]TA06'!C36</f>
        <v>1465.0079167609138</v>
      </c>
      <c r="E36" s="110">
        <f>'[4]TA06'!D36</f>
        <v>1314.0579054512552</v>
      </c>
      <c r="F36" s="110">
        <f>'[4]TA06'!E36</f>
        <v>821.7171274634252</v>
      </c>
      <c r="G36" s="104"/>
      <c r="H36" s="104"/>
      <c r="I36" s="99"/>
      <c r="J36" s="96"/>
      <c r="K36" s="96"/>
      <c r="L36" s="96"/>
    </row>
    <row r="37" spans="1:12" ht="12.75">
      <c r="A37" s="95"/>
      <c r="B37" s="109">
        <f>'[4]TA06'!A37</f>
        <v>2000</v>
      </c>
      <c r="C37" s="110">
        <f>'[4]TA06'!B37</f>
        <v>541.7191469118981</v>
      </c>
      <c r="D37" s="110">
        <f>'[4]TA06'!C37</f>
        <v>1479.6652341099298</v>
      </c>
      <c r="E37" s="110">
        <f>'[4]TA06'!D37</f>
        <v>1327.1997285681973</v>
      </c>
      <c r="F37" s="110">
        <f>'[4]TA06'!E37</f>
        <v>825.8257131007422</v>
      </c>
      <c r="G37" s="104"/>
      <c r="H37" s="104"/>
      <c r="I37" s="99"/>
      <c r="J37" s="96"/>
      <c r="K37" s="96"/>
      <c r="L37" s="96"/>
    </row>
    <row r="38" spans="1:12" ht="12.75">
      <c r="A38" s="95"/>
      <c r="B38" s="109">
        <f>'[4]TA06'!A38</f>
        <v>2001</v>
      </c>
      <c r="C38" s="110">
        <f>'[4]TA06'!B38</f>
        <v>550.2989097089352</v>
      </c>
      <c r="D38" s="110">
        <f>'[4]TA06'!C38</f>
        <v>1512.21443112418</v>
      </c>
      <c r="E38" s="110">
        <f>'[4]TA06'!D38</f>
        <v>1356.389957023298</v>
      </c>
      <c r="F38" s="110">
        <f>'[4]TA06'!E38</f>
        <v>843.9938787889586</v>
      </c>
      <c r="G38" s="104"/>
      <c r="H38" s="104"/>
      <c r="I38" s="99"/>
      <c r="J38" s="96"/>
      <c r="K38" s="96"/>
      <c r="L38" s="96"/>
    </row>
    <row r="39" spans="1:12" ht="12.75">
      <c r="A39" s="95"/>
      <c r="B39" s="109">
        <f>'[4]TA06'!A39</f>
        <v>2002</v>
      </c>
      <c r="C39" s="110">
        <f>'[4]TA06'!B39</f>
        <v>560.1169887859572</v>
      </c>
      <c r="D39" s="110">
        <f>'[4]TA06'!C39</f>
        <v>1545.4874462791224</v>
      </c>
      <c r="E39" s="110">
        <f>'[4]TA06'!D39</f>
        <v>1386.2248360099525</v>
      </c>
      <c r="F39" s="110">
        <f>'[4]TA06'!E39</f>
        <v>862.5617441223156</v>
      </c>
      <c r="G39" s="104"/>
      <c r="H39" s="104"/>
      <c r="I39" s="99"/>
      <c r="J39" s="96"/>
      <c r="K39" s="96"/>
      <c r="L39" s="96"/>
    </row>
    <row r="40" spans="1:12" ht="12.75">
      <c r="A40" s="95"/>
      <c r="B40" s="109">
        <f>'[4]TA06'!A40</f>
        <v>2003</v>
      </c>
      <c r="C40" s="110">
        <f>'[4]TA06'!B40</f>
        <v>570.4215492586875</v>
      </c>
      <c r="D40" s="110">
        <f>'[4]TA06'!C40</f>
        <v>1568.672246098168</v>
      </c>
      <c r="E40" s="110">
        <f>'[4]TA06'!D40</f>
        <v>1407.0346075548518</v>
      </c>
      <c r="F40" s="110">
        <f>'[4]TA06'!E40</f>
        <v>875.5001702841503</v>
      </c>
      <c r="G40" s="105"/>
      <c r="H40" s="104"/>
      <c r="I40" s="99"/>
      <c r="J40" s="96"/>
      <c r="K40" s="96"/>
      <c r="L40" s="96"/>
    </row>
    <row r="41" spans="1:12" ht="12.75">
      <c r="A41" s="95"/>
      <c r="B41" s="109">
        <f>'[4]TA06'!A41</f>
        <v>2004</v>
      </c>
      <c r="C41" s="110">
        <f>'[4]TA06'!B41</f>
        <v>579.8415981028571</v>
      </c>
      <c r="D41" s="110">
        <f>'[4]TA06'!C41</f>
        <v>1595.3336349242254</v>
      </c>
      <c r="E41" s="110">
        <f>'[4]TA06'!D41</f>
        <v>1430.9432255145894</v>
      </c>
      <c r="F41" s="110">
        <f>'[4]TA06'!E41</f>
        <v>890.3836731789808</v>
      </c>
      <c r="G41" s="105"/>
      <c r="H41" s="104"/>
      <c r="I41" s="99"/>
      <c r="J41" s="98"/>
      <c r="K41" s="96"/>
      <c r="L41" s="96"/>
    </row>
    <row r="42" spans="1:12" ht="12.75">
      <c r="A42" s="95"/>
      <c r="B42" s="109">
        <f>'[4]TA06'!A42</f>
        <v>2005</v>
      </c>
      <c r="C42" s="110">
        <f>'[4]TA06'!B42</f>
        <v>590.2346097384435</v>
      </c>
      <c r="D42" s="110">
        <f>'[4]TA06'!C42</f>
        <v>1627.2336575435422</v>
      </c>
      <c r="E42" s="110">
        <f>'[4]TA06'!D42</f>
        <v>1459.556661388826</v>
      </c>
      <c r="F42" s="110">
        <f>'[4]TA06'!E42</f>
        <v>908.1913466425603</v>
      </c>
      <c r="G42" s="105"/>
      <c r="H42" s="104"/>
      <c r="I42" s="99"/>
      <c r="J42" s="98"/>
      <c r="K42" s="96"/>
      <c r="L42" s="96"/>
    </row>
    <row r="43" spans="1:12" ht="12.75">
      <c r="A43" s="95"/>
      <c r="B43" s="109">
        <f>'[4]TA06'!A43</f>
        <v>2006</v>
      </c>
      <c r="C43" s="110">
        <f>'[4]TA06'!B43</f>
        <v>600.2207460248918</v>
      </c>
      <c r="D43" s="111">
        <f>'[4]TA06'!C43</f>
        <v>1656.521149061298</v>
      </c>
      <c r="E43" s="111">
        <f>'[4]TA06'!D43</f>
        <v>1485.8278669984165</v>
      </c>
      <c r="F43" s="110">
        <f>'[4]TA06'!E43</f>
        <v>924.5387908821265</v>
      </c>
      <c r="G43" s="106"/>
      <c r="H43" s="104"/>
      <c r="I43" s="99"/>
      <c r="J43" s="98"/>
      <c r="K43" s="96"/>
      <c r="L43" s="96"/>
    </row>
    <row r="44" spans="1:12" ht="12.75">
      <c r="A44" s="95"/>
      <c r="B44" s="109">
        <f>'[4]TA06'!A44</f>
        <v>2007</v>
      </c>
      <c r="C44" s="110">
        <f>'[4]TA06'!B44</f>
        <v>609.2240572152651</v>
      </c>
      <c r="D44" s="110">
        <f>'[4]TA06'!C44</f>
        <v>1686.3333273157227</v>
      </c>
      <c r="E44" s="110">
        <f>'[4]TA06'!D44</f>
        <v>1512.5718163311465</v>
      </c>
      <c r="F44" s="110">
        <f>'[4]TA06'!E44</f>
        <v>941.1804891180047</v>
      </c>
      <c r="G44" s="98"/>
      <c r="H44" s="98"/>
      <c r="I44" s="98"/>
      <c r="J44" s="98"/>
      <c r="K44" s="96"/>
      <c r="L44" s="96"/>
    </row>
    <row r="45" spans="1:12" ht="12.75">
      <c r="A45" s="95"/>
      <c r="B45" s="109">
        <f>'[4]TA06'!A45</f>
        <v>2008</v>
      </c>
      <c r="C45" s="110">
        <f>'[4]TA06'!B45</f>
        <v>626.2823308172925</v>
      </c>
      <c r="D45" s="110">
        <f>'[4]TA06'!C45</f>
        <v>1754.6623271717478</v>
      </c>
      <c r="E45" s="110">
        <f>'[4]TA06'!D45</f>
        <v>1578.5206966749602</v>
      </c>
      <c r="F45" s="110">
        <f>'[4]TA06'!E45</f>
        <v>954.0670038457464</v>
      </c>
      <c r="G45" s="107"/>
      <c r="H45" s="98"/>
      <c r="I45" s="107"/>
      <c r="J45" s="98"/>
      <c r="K45" s="96"/>
      <c r="L45" s="96"/>
    </row>
    <row r="46" spans="1:12" ht="12.75">
      <c r="A46" s="95"/>
      <c r="B46" s="109">
        <f>'[4]TA06'!A46</f>
        <v>2009</v>
      </c>
      <c r="C46" s="110">
        <f>'[4]TA06'!B46</f>
        <v>626.9086131481098</v>
      </c>
      <c r="D46" s="110">
        <f>'[4]TA06'!C46</f>
        <v>1808.0893847640002</v>
      </c>
      <c r="E46" s="110">
        <f>'[4]TA06'!D46</f>
        <v>1553.0018660936437</v>
      </c>
      <c r="F46" s="110">
        <f>'[4]TA06'!E46</f>
        <v>966.3353920467946</v>
      </c>
      <c r="G46" s="107"/>
      <c r="H46" s="107"/>
      <c r="I46" s="107"/>
      <c r="J46" s="98"/>
      <c r="K46" s="96"/>
      <c r="L46" s="96"/>
    </row>
    <row r="47" spans="1:12" ht="12.75">
      <c r="A47" s="95"/>
      <c r="B47" s="109">
        <f>'[4]TA06'!A47</f>
        <v>2010</v>
      </c>
      <c r="C47" s="110">
        <f>'[4]TA06'!B47</f>
        <v>636.3122423453314</v>
      </c>
      <c r="D47" s="110">
        <f>'[4]TA06'!C47</f>
        <v>1902.7351339825054</v>
      </c>
      <c r="E47" s="110">
        <f>'[4]TA06'!D47</f>
        <v>1567.3656978059257</v>
      </c>
      <c r="F47" s="110">
        <f>'[4]TA06'!E47</f>
        <v>975.2721960322992</v>
      </c>
      <c r="G47" s="107"/>
      <c r="H47" s="107"/>
      <c r="I47" s="107"/>
      <c r="J47" s="98"/>
      <c r="K47" s="96"/>
      <c r="L47" s="96"/>
    </row>
    <row r="48" spans="1:12" ht="15" customHeight="1">
      <c r="A48" s="95"/>
      <c r="B48" s="109">
        <f>'[4]TA06'!A48</f>
        <v>2011</v>
      </c>
      <c r="C48" s="110">
        <f>'[4]TA06'!B48</f>
        <v>649.6747994345833</v>
      </c>
      <c r="D48" s="110">
        <f>'[4]TA06'!C48</f>
        <v>1992.1631865251074</v>
      </c>
      <c r="E48" s="110">
        <f>'[4]TA06'!D48</f>
        <v>1595.6095905903637</v>
      </c>
      <c r="F48" s="110">
        <f>'[4]TA06'!E48</f>
        <v>992.8467124091245</v>
      </c>
      <c r="G48" s="107"/>
      <c r="H48" s="107"/>
      <c r="I48" s="107"/>
      <c r="J48" s="98"/>
      <c r="K48" s="96"/>
      <c r="L48" s="96"/>
    </row>
    <row r="49" spans="1:12" ht="15" customHeight="1">
      <c r="A49" s="95"/>
      <c r="B49" s="109">
        <f>'[4]TA06'!A49</f>
        <v>2012</v>
      </c>
      <c r="C49" s="110">
        <f>'[4]TA06'!B49</f>
        <v>662.0186206238403</v>
      </c>
      <c r="D49" s="110">
        <f>'[4]TA06'!C49</f>
        <v>2085.7938966698885</v>
      </c>
      <c r="E49" s="110">
        <f>'[4]TA06'!D49</f>
        <v>1629.1167156751862</v>
      </c>
      <c r="F49" s="110">
        <f>'[4]TA06'!E49</f>
        <v>1013.696493369716</v>
      </c>
      <c r="G49" s="107"/>
      <c r="H49" s="107"/>
      <c r="I49" s="107"/>
      <c r="J49" s="98"/>
      <c r="K49" s="96"/>
      <c r="L49" s="96"/>
    </row>
    <row r="50" spans="1:12" ht="12.75">
      <c r="A50" s="95"/>
      <c r="D50" s="113"/>
      <c r="E50" s="113"/>
      <c r="F50" s="113"/>
      <c r="G50" s="107"/>
      <c r="H50" s="107"/>
      <c r="I50" s="107"/>
      <c r="J50" s="98"/>
      <c r="K50" s="96"/>
      <c r="L50" s="96"/>
    </row>
    <row r="51" spans="1:12" ht="12.75">
      <c r="A51" s="95"/>
      <c r="D51" s="26"/>
      <c r="E51" s="26"/>
      <c r="F51" s="26"/>
      <c r="G51" s="98"/>
      <c r="H51" s="98"/>
      <c r="I51" s="98"/>
      <c r="J51" s="98"/>
      <c r="K51" s="96"/>
      <c r="L51" s="96"/>
    </row>
    <row r="52" spans="1:12" ht="22.5" customHeight="1">
      <c r="A52" s="95"/>
      <c r="B52" s="128" t="s">
        <v>24</v>
      </c>
      <c r="C52" s="128"/>
      <c r="D52" s="128"/>
      <c r="E52" s="128"/>
      <c r="F52" s="128"/>
      <c r="G52" s="128"/>
      <c r="H52" s="128"/>
      <c r="I52" s="98"/>
      <c r="J52" s="98"/>
      <c r="K52" s="96"/>
      <c r="L52" s="96"/>
    </row>
    <row r="53" spans="1:12" ht="36" customHeight="1">
      <c r="A53" s="95"/>
      <c r="B53" s="127" t="s">
        <v>53</v>
      </c>
      <c r="C53" s="127"/>
      <c r="D53" s="127"/>
      <c r="E53" s="127"/>
      <c r="F53" s="127"/>
      <c r="G53" s="127"/>
      <c r="H53" s="127"/>
      <c r="I53" s="98"/>
      <c r="J53" s="98"/>
      <c r="K53" s="96"/>
      <c r="L53" s="96"/>
    </row>
    <row r="54" spans="1:12" ht="12.75">
      <c r="A54" s="95"/>
      <c r="B54" s="104" t="s">
        <v>20</v>
      </c>
      <c r="C54" s="95"/>
      <c r="D54" s="95"/>
      <c r="E54" s="95"/>
      <c r="F54" s="98"/>
      <c r="G54" s="98"/>
      <c r="H54" s="98"/>
      <c r="I54" s="98"/>
      <c r="J54" s="98"/>
      <c r="K54" s="96"/>
      <c r="L54" s="96"/>
    </row>
    <row r="55" spans="1:12" ht="12.75">
      <c r="A55" s="95"/>
      <c r="B55" s="95"/>
      <c r="C55" s="95"/>
      <c r="D55" s="95"/>
      <c r="E55" s="95"/>
      <c r="F55" s="95"/>
      <c r="G55" s="98"/>
      <c r="H55" s="98"/>
      <c r="I55" s="98"/>
      <c r="J55" s="98"/>
      <c r="K55" s="96"/>
      <c r="L55" s="96"/>
    </row>
    <row r="56" ht="12.75">
      <c r="I56" s="7"/>
    </row>
    <row r="57" ht="12.75">
      <c r="I57" s="7"/>
    </row>
    <row r="58" ht="12.75">
      <c r="I58" s="7"/>
    </row>
    <row r="59" ht="12.75">
      <c r="I59" s="7"/>
    </row>
    <row r="60" ht="12.75">
      <c r="I60" s="7"/>
    </row>
    <row r="61" ht="12.75">
      <c r="I61" s="7"/>
    </row>
    <row r="62" ht="12.75">
      <c r="I62" s="7"/>
    </row>
    <row r="63" ht="12.75">
      <c r="I63" s="7"/>
    </row>
  </sheetData>
  <sheetProtection/>
  <mergeCells count="2">
    <mergeCell ref="B53:H53"/>
    <mergeCell ref="B52:H52"/>
  </mergeCells>
  <printOptions/>
  <pageMargins left="0.787401575" right="0.787401575" top="0.984251969" bottom="0.984251969" header="0.4921259845" footer="0.4921259845"/>
  <pageSetup horizontalDpi="600" verticalDpi="6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Ministère Emploi/Solidarité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fiche1</dc:title>
  <dc:subject/>
  <dc:creator>DREES</dc:creator>
  <cp:keywords/>
  <dc:description/>
  <cp:lastModifiedBy>Lama Grégory</cp:lastModifiedBy>
  <cp:lastPrinted>2009-10-15T12:04:30Z</cp:lastPrinted>
  <dcterms:created xsi:type="dcterms:W3CDTF">2002-04-24T14:10:10Z</dcterms:created>
  <dcterms:modified xsi:type="dcterms:W3CDTF">2014-05-20T09:53:47Z</dcterms:modified>
  <cp:category/>
  <cp:version/>
  <cp:contentType/>
  <cp:contentStatus/>
</cp:coreProperties>
</file>