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20" tabRatio="829" activeTab="0"/>
  </bookViews>
  <sheets>
    <sheet name="Sommaire" sheetId="1" r:id="rId1"/>
    <sheet name="Fr_Tab1" sheetId="2" r:id="rId2"/>
    <sheet name="Fr_Tab2-3" sheetId="3" r:id="rId3"/>
    <sheet name="Fr_Tab4" sheetId="4" r:id="rId4"/>
    <sheet name="Fr_TAb5-6" sheetId="5" r:id="rId5"/>
    <sheet name="Fr_Tab7-8" sheetId="6" r:id="rId6"/>
    <sheet name="DCESF_1" sheetId="7" r:id="rId7"/>
    <sheet name="DCESF_2-3" sheetId="8" r:id="rId8"/>
    <sheet name="DCESF_4-5-6" sheetId="9" r:id="rId9"/>
    <sheet name="DCESF_7-8" sheetId="10" r:id="rId10"/>
    <sheet name="DEASS_1" sheetId="11" r:id="rId11"/>
    <sheet name="DEASS_2-3" sheetId="12" r:id="rId12"/>
    <sheet name="DEASS_4-5-6" sheetId="13" r:id="rId13"/>
    <sheet name="DEASS_7-8" sheetId="14" r:id="rId14"/>
    <sheet name="DEES_1" sheetId="15" r:id="rId15"/>
    <sheet name="DESS_2-3" sheetId="16" r:id="rId16"/>
    <sheet name="DEES_4-5-6" sheetId="17" r:id="rId17"/>
    <sheet name="DEES_7-8" sheetId="18" r:id="rId18"/>
    <sheet name="TISF_1" sheetId="19" r:id="rId19"/>
    <sheet name="TISF_2-3" sheetId="20" r:id="rId20"/>
    <sheet name="TISF_4-5-6" sheetId="21" r:id="rId21"/>
    <sheet name="TISF_7-8" sheetId="22" r:id="rId22"/>
    <sheet name="DEEJE_1" sheetId="23" r:id="rId23"/>
    <sheet name="DEEJE_2-3" sheetId="24" r:id="rId24"/>
    <sheet name="DEEJE_4-5-6" sheetId="25" r:id="rId25"/>
    <sheet name="DEEJE_7-8" sheetId="26" r:id="rId26"/>
    <sheet name="DETS_1" sheetId="27" r:id="rId27"/>
    <sheet name="DETS_2-3" sheetId="28" r:id="rId28"/>
    <sheet name="DETS_4-5-6" sheetId="29" r:id="rId29"/>
    <sheet name="DETS_7-8" sheetId="30" r:id="rId30"/>
    <sheet name="DEME_1" sheetId="31" r:id="rId31"/>
    <sheet name="DEME_2-3" sheetId="32" r:id="rId32"/>
    <sheet name="DEME_4-5-6" sheetId="33" r:id="rId33"/>
    <sheet name="DEME_7-8" sheetId="34" r:id="rId34"/>
    <sheet name="DEAMP_1" sheetId="35" r:id="rId35"/>
    <sheet name="DEAMP_2-3" sheetId="36" r:id="rId36"/>
    <sheet name="DEAMP_4-5-6" sheetId="37" r:id="rId37"/>
    <sheet name="DEAMP_7-8" sheetId="38" r:id="rId38"/>
    <sheet name="DEMF_1" sheetId="39" r:id="rId39"/>
    <sheet name="DEMF_2-3" sheetId="40" r:id="rId40"/>
    <sheet name="DEMF_4-5-6" sheetId="41" r:id="rId41"/>
    <sheet name="DEMF_7-8" sheetId="42" r:id="rId42"/>
    <sheet name="CAFERUIS_1" sheetId="43" r:id="rId43"/>
    <sheet name="CAFERUIS_2-3" sheetId="44" r:id="rId44"/>
    <sheet name="CAFERUIS_4-5-6" sheetId="45" r:id="rId45"/>
    <sheet name="CAFERUIS_7-8" sheetId="46" r:id="rId46"/>
    <sheet name="CAFDES_1" sheetId="47" r:id="rId47"/>
    <sheet name="CAFDES_2-3" sheetId="48" r:id="rId48"/>
    <sheet name="CAFDES_4-5-6" sheetId="49" r:id="rId49"/>
    <sheet name="CAFDES_7-8" sheetId="50" r:id="rId50"/>
    <sheet name="DEAVS_1" sheetId="51" r:id="rId51"/>
    <sheet name="DEAVS_2-3" sheetId="52" r:id="rId52"/>
    <sheet name="DEAVS_4-5-6" sheetId="53" r:id="rId53"/>
    <sheet name="DEAVS_7-8" sheetId="54" r:id="rId54"/>
    <sheet name="DEAF_1" sheetId="55" r:id="rId55"/>
    <sheet name="DEAF_2-3" sheetId="56" r:id="rId56"/>
    <sheet name="DEAF_4-5-6" sheetId="57" r:id="rId57"/>
    <sheet name="DEAF_7-8" sheetId="58" r:id="rId58"/>
    <sheet name="DEIS_1" sheetId="59" r:id="rId59"/>
    <sheet name="DEIS_2-3" sheetId="60" r:id="rId60"/>
    <sheet name="DEIS_4-5-6" sheetId="61" r:id="rId61"/>
    <sheet name="DEIS_7-8" sheetId="62" r:id="rId62"/>
    <sheet name="VAE_tot" sheetId="63" r:id="rId63"/>
    <sheet name="VAE_DEASS" sheetId="64" r:id="rId64"/>
    <sheet name="VAE_DEES" sheetId="65" r:id="rId65"/>
    <sheet name="VAE_DETISF" sheetId="66" r:id="rId66"/>
    <sheet name="VAE_DEEJE" sheetId="67" r:id="rId67"/>
    <sheet name="VAE_DETS" sheetId="68" r:id="rId68"/>
    <sheet name="VAE_DEME" sheetId="69" r:id="rId69"/>
    <sheet name="VAE_DEAMP" sheetId="70" r:id="rId70"/>
    <sheet name="VAE_DEMF" sheetId="71" r:id="rId71"/>
    <sheet name="VAE_CAFERUIS" sheetId="72" r:id="rId72"/>
    <sheet name="VAE_CAFDES" sheetId="73" r:id="rId73"/>
    <sheet name="VAE_DEAVS" sheetId="74" r:id="rId74"/>
    <sheet name="VAE_DEAF" sheetId="75" r:id="rId75"/>
    <sheet name="VAE_DEIS" sheetId="76" r:id="rId76"/>
    <sheet name="NbreForm_reg" sheetId="77" r:id="rId77"/>
    <sheet name="NbreInscritsPrem_rég" sheetId="78" r:id="rId78"/>
    <sheet name="NbreInscrits Tot_reg" sheetId="79" r:id="rId79"/>
    <sheet name="NbreDip_reg" sheetId="80" r:id="rId80"/>
    <sheet name="% femmes" sheetId="81" r:id="rId81"/>
    <sheet name="NbreForm_1991-2011" sheetId="82" r:id="rId82"/>
    <sheet name="NbreInscritsPrem_1991-2011" sheetId="83" r:id="rId83"/>
    <sheet name="NbreInscritsTot_1991-2011" sheetId="84" r:id="rId84"/>
    <sheet name="NbreDip_1991-2011" sheetId="85" r:id="rId85"/>
    <sheet name="%Femmes_1991-2011" sheetId="86" r:id="rId86"/>
  </sheets>
  <externalReferences>
    <externalReference r:id="rId89"/>
    <externalReference r:id="rId90"/>
    <externalReference r:id="rId91"/>
  </externalReferences>
  <definedNames>
    <definedName name="_Toc311808321" localSheetId="81">'NbreForm_1991-2011'!$A$2</definedName>
    <definedName name="_Toc311808322" localSheetId="82">'NbreInscritsPrem_1991-2011'!$A$1</definedName>
    <definedName name="_Toc311808323" localSheetId="83">'NbreInscritsTot_1991-2011'!$A$1</definedName>
    <definedName name="_Toc311808324" localSheetId="84">'NbreDip_1991-2011'!$A$1</definedName>
    <definedName name="_Toc311808325" localSheetId="85">'%Femmes_1991-2011'!$A$1</definedName>
  </definedNames>
  <calcPr fullCalcOnLoad="1"/>
</workbook>
</file>

<file path=xl/sharedStrings.xml><?xml version="1.0" encoding="utf-8"?>
<sst xmlns="http://schemas.openxmlformats.org/spreadsheetml/2006/main" count="4221" uniqueCount="773">
  <si>
    <t>Effectif Total</t>
  </si>
  <si>
    <t>Année d’étude</t>
  </si>
  <si>
    <t>Hommes</t>
  </si>
  <si>
    <t>Femmes</t>
  </si>
  <si>
    <t>Total</t>
  </si>
  <si>
    <t>Dont étrangers</t>
  </si>
  <si>
    <t>2ème</t>
  </si>
  <si>
    <t>3ème</t>
  </si>
  <si>
    <t>Total nouveaux inscrits</t>
  </si>
  <si>
    <t>Cycle d’études primaires ou niveau 6e, 5e, 4e</t>
  </si>
  <si>
    <t>BEP carrières sanitaires et sociales (niveau ou diplôme)</t>
  </si>
  <si>
    <t>Autres BEP, CAP, BEPC (niveau ou diplôme), ou fin 2nde ou 1ère</t>
  </si>
  <si>
    <t>Équivalence Baccalauréat</t>
  </si>
  <si>
    <t>BTS</t>
  </si>
  <si>
    <t>DUT</t>
  </si>
  <si>
    <t>Série de baccalauréat</t>
  </si>
  <si>
    <t>Série L (A)</t>
  </si>
  <si>
    <t>Série ES (B)</t>
  </si>
  <si>
    <t>Série S (C, D, D’, E)</t>
  </si>
  <si>
    <t>Séries STI (F1A, F1E, F2, F3, F4, F9, F10A &amp; B, F12)</t>
  </si>
  <si>
    <t>Série STL (F5, F6, F7, F7’)</t>
  </si>
  <si>
    <t>Série SMS (F8)</t>
  </si>
  <si>
    <t>Série Hôtellerie</t>
  </si>
  <si>
    <t>Série F11, F11’</t>
  </si>
  <si>
    <t>Baccalauréat professionnel</t>
  </si>
  <si>
    <t>Agriculteur exploitant</t>
  </si>
  <si>
    <t>Agriculteurs</t>
  </si>
  <si>
    <t>Artisan</t>
  </si>
  <si>
    <t>Commerçant et assimilé</t>
  </si>
  <si>
    <t>Chef d’entreprise de dix salariés ou plus</t>
  </si>
  <si>
    <t>Artisans, commerçants et chefs d’entreprise</t>
  </si>
  <si>
    <t>Profession libérale</t>
  </si>
  <si>
    <t>Cadre de la fonction publique</t>
  </si>
  <si>
    <t>Professeur et assimilé</t>
  </si>
  <si>
    <t>Profession information, art, spectacles</t>
  </si>
  <si>
    <t>Cadre administratif et commercial d’entreprise</t>
  </si>
  <si>
    <t>Ingénieur – cadre technique d’entreprise</t>
  </si>
  <si>
    <t>Cadres et professions intellectuelles du supérieur</t>
  </si>
  <si>
    <t>Instituteur et assimilé</t>
  </si>
  <si>
    <t>Profession intermédiaire santé-travail social</t>
  </si>
  <si>
    <t>Clergé, religieux</t>
  </si>
  <si>
    <t>Profession intermédiaire adm.-commerce-entr.</t>
  </si>
  <si>
    <t>Technicien</t>
  </si>
  <si>
    <t>Contremaître, agent de maîtrise</t>
  </si>
  <si>
    <t>Professions intermédiaires</t>
  </si>
  <si>
    <t>Employé civil – agent service fonction publique</t>
  </si>
  <si>
    <t>Policier et militaire</t>
  </si>
  <si>
    <t>Employé administratif d’entreprise</t>
  </si>
  <si>
    <t>Employé de commerce</t>
  </si>
  <si>
    <t>Personne service direct aux particuliers</t>
  </si>
  <si>
    <t>Employés</t>
  </si>
  <si>
    <t>Ouvrier qualifié</t>
  </si>
  <si>
    <t>Ouvrier non qualifié</t>
  </si>
  <si>
    <t>Ouvrier agricole</t>
  </si>
  <si>
    <t>Ouvriers</t>
  </si>
  <si>
    <t>Personne n’ayant jamais travaillé</t>
  </si>
  <si>
    <t>Inactifs</t>
  </si>
  <si>
    <t>Situation principale au cours des douze derniers mois précédent l’entrée en formation</t>
  </si>
  <si>
    <t>NIVEAU D’ETUDES OU DIPLÔME LE PLUS ELEVE</t>
  </si>
  <si>
    <t>Nouveaux inscrits entrés directement en 2ème et 3ème années, plus les 1ères années, moins les redoublants de 1ère année</t>
  </si>
  <si>
    <t xml:space="preserve"> </t>
  </si>
  <si>
    <t>L2 (DEUG DEUST)</t>
  </si>
  <si>
    <t>M2 (DESS, DEA)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</si>
  <si>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</si>
  <si>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</si>
  <si>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</si>
  <si>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</si>
  <si>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</si>
  <si>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</si>
  <si>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</si>
  <si>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</si>
  <si>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</si>
  <si>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</si>
  <si>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</si>
  <si>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</si>
  <si>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</si>
  <si>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No</t>
  </si>
  <si>
    <t>Agriculteur</t>
  </si>
  <si>
    <t>Artisan, commerçant et chef d'entreprise</t>
  </si>
  <si>
    <t>Cadre et profession intellectuelle du supérieur</t>
  </si>
  <si>
    <t>Profession intermédiaire</t>
  </si>
  <si>
    <t>Employé</t>
  </si>
  <si>
    <t>Ouvrier</t>
  </si>
  <si>
    <t>Inactif</t>
  </si>
  <si>
    <t>00</t>
  </si>
  <si>
    <t>M1(Maîtrise)</t>
  </si>
  <si>
    <t>Doctorat</t>
  </si>
  <si>
    <t>Série STG (STT, G, H)</t>
  </si>
  <si>
    <t>Séries STAV (STPA, STAE)</t>
  </si>
  <si>
    <t>1ère</t>
  </si>
  <si>
    <t>Nombre de présentés</t>
  </si>
  <si>
    <t>Nombre de reçus(*)</t>
  </si>
  <si>
    <t>Age</t>
  </si>
  <si>
    <t>VAE</t>
  </si>
  <si>
    <t>Hors VAE</t>
  </si>
  <si>
    <t>Public</t>
  </si>
  <si>
    <t>Privé non lucratif</t>
  </si>
  <si>
    <t>Autre privé</t>
  </si>
  <si>
    <t>Etudiant/élève</t>
  </si>
  <si>
    <t>Apprenti</t>
  </si>
  <si>
    <t>Demandeur d'emploi</t>
  </si>
  <si>
    <t xml:space="preserve">LORS DE L’ACCES A LA FORMATION </t>
  </si>
  <si>
    <t>TABLEAU 6 – STATUT DES NOUVEAUX INSCRITS (en %)</t>
  </si>
  <si>
    <t>CAFERUIS</t>
  </si>
  <si>
    <t>CAFDES</t>
  </si>
  <si>
    <t>autre formation que celle suivie actuellement</t>
  </si>
  <si>
    <t>études secondaires</t>
  </si>
  <si>
    <t>études supérieures</t>
  </si>
  <si>
    <t>emploi dans le secteur social ou médico-social</t>
  </si>
  <si>
    <t>même formation dans un autre établissement</t>
  </si>
  <si>
    <t>chômage</t>
  </si>
  <si>
    <t>inactivité liée à la maladie ou à la maternité</t>
  </si>
  <si>
    <t>autres cas d'inactivité</t>
  </si>
  <si>
    <t>TOTAL TOUTES FORMATIONS</t>
  </si>
  <si>
    <t>* Seuls les diplômés obtenus par parcours de formation uniquement sont pris en compte</t>
  </si>
  <si>
    <t>TABLEAU 1D-STATUT JURIDIQUE DES ETABLISSEMENTS</t>
  </si>
  <si>
    <t>*Le père si renseigné, sinon la mère</t>
  </si>
  <si>
    <t>Formation continue</t>
  </si>
  <si>
    <t>Demandeurs d'emploi</t>
  </si>
  <si>
    <t>ASSISTANT DE SERVICE SOCIAL</t>
  </si>
  <si>
    <t>CONSEILLER EN ECONOMIE SOCIALE FAMILIALE</t>
  </si>
  <si>
    <t>EDUCATEUR SPECIALISE</t>
  </si>
  <si>
    <t>TECHNICIEN DE L'INTERVENTION SOCIALE ET FAMILIALE</t>
  </si>
  <si>
    <t>EDUCATEUR DE JEUNES ENFANTS</t>
  </si>
  <si>
    <t>Catégorie sociale du parent référent*</t>
  </si>
  <si>
    <t>EDUCATEUR TECHNIQUE SPECIALISE</t>
  </si>
  <si>
    <t>MONITEUR EDUCATEUR</t>
  </si>
  <si>
    <t>AIDE MEDICO-PSYCHOLOGIQUE</t>
  </si>
  <si>
    <t>MEDIATEUR FAMILIAL</t>
  </si>
  <si>
    <t>AUXILIAIRE DE VIE SOCIALE</t>
  </si>
  <si>
    <t>ASSISITANT FAMILIAL</t>
  </si>
  <si>
    <t>TABLEAU 5- REPARTITION DES MODES DE PRISE EN CHARGE*</t>
  </si>
  <si>
    <t xml:space="preserve"> Bénéficiaires d’une bourse du Conseil Régional</t>
  </si>
  <si>
    <t xml:space="preserve"> Bénéficiaires d'une autre aide financière du Conseil Régional ou du Conseil Général </t>
  </si>
  <si>
    <t xml:space="preserve"> Contrat d'apprentissage</t>
  </si>
  <si>
    <t xml:space="preserve">  Contrat de professionalisation</t>
  </si>
  <si>
    <t xml:space="preserve"> Sans aide financière</t>
  </si>
  <si>
    <t xml:space="preserve">TABLEAU 4 – RÉPARTITION PAR ÂGE </t>
  </si>
  <si>
    <t>Autre prise en charge ou demande en cours**</t>
  </si>
  <si>
    <t>emploi dans un autre seceteur</t>
  </si>
  <si>
    <t>emploi dans un autre secteur</t>
  </si>
  <si>
    <t>1ère année</t>
  </si>
  <si>
    <t>2ème année</t>
  </si>
  <si>
    <t>3ème année</t>
  </si>
  <si>
    <t>4ème année</t>
  </si>
  <si>
    <t>INGENIERIE SOCIALE</t>
  </si>
  <si>
    <t>TABLEAU 5- REPARTITION DES MODES DE PRISE EN CHARGE DES NOUVEAUX INSCRITS EN 1èreANNÉE*</t>
  </si>
  <si>
    <t>Dont allègement de scolarité</t>
  </si>
  <si>
    <t>Nouveaux inscrits en 1ère année</t>
  </si>
  <si>
    <t>Autre prise en charge ou demande en cours</t>
  </si>
  <si>
    <t>*Jusqu'à deux modes de prises en charge renseignés par étudiants</t>
  </si>
  <si>
    <t>**Demande en cours à la date de l'enquête</t>
  </si>
  <si>
    <t>Autres contrats aidés</t>
  </si>
  <si>
    <t>Congés individuels de formation</t>
  </si>
  <si>
    <t>Assistant de</t>
  </si>
  <si>
    <t>Educateur de</t>
  </si>
  <si>
    <t>Aide</t>
  </si>
  <si>
    <t>Auxiliaire</t>
  </si>
  <si>
    <t xml:space="preserve">Assistant </t>
  </si>
  <si>
    <t>Régions</t>
  </si>
  <si>
    <t>service</t>
  </si>
  <si>
    <t>de l'intervention</t>
  </si>
  <si>
    <t>jeunes</t>
  </si>
  <si>
    <t>médico-</t>
  </si>
  <si>
    <t>familial</t>
  </si>
  <si>
    <t xml:space="preserve">de vie </t>
  </si>
  <si>
    <t>DEIS</t>
  </si>
  <si>
    <t>social</t>
  </si>
  <si>
    <t>sociale et familiale</t>
  </si>
  <si>
    <t>enfants</t>
  </si>
  <si>
    <t>sociale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</si>
  <si>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</si>
  <si>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</si>
  <si>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</si>
  <si>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</si>
  <si>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</si>
  <si>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</si>
  <si>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</si>
  <si>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Champagne-Ardennes</t>
  </si>
  <si>
    <t>Corse</t>
  </si>
  <si>
    <t>Franche-Comté</t>
  </si>
  <si>
    <t>Guadeloupe</t>
  </si>
  <si>
    <t>Guyane</t>
  </si>
  <si>
    <t>Haute-Normandie</t>
  </si>
  <si>
    <t>Île-de-France</t>
  </si>
  <si>
    <t>Languedoc-Roussillon</t>
  </si>
  <si>
    <t>Limousin</t>
  </si>
  <si>
    <t>Lorraine</t>
  </si>
  <si>
    <t>Martinique</t>
  </si>
  <si>
    <t>Midi-Pyrénées</t>
  </si>
  <si>
    <t>Nord-Pas-de-Calais</t>
  </si>
  <si>
    <t>Pays-de-la Loire</t>
  </si>
  <si>
    <t>Picardie</t>
  </si>
  <si>
    <t>Poitou-Charentes</t>
  </si>
  <si>
    <t>Provence-Alpes-Côte d'Azur</t>
  </si>
  <si>
    <t>Réunion</t>
  </si>
  <si>
    <t>Rhône-Alpes</t>
  </si>
  <si>
    <t>France entière</t>
  </si>
  <si>
    <t>Livrets 1 déposés</t>
  </si>
  <si>
    <t>Recevabilié</t>
  </si>
  <si>
    <t>Livrets 2 déposés</t>
  </si>
  <si>
    <t>Validation totale</t>
  </si>
  <si>
    <t>Validation partielle</t>
  </si>
  <si>
    <t>Aucune validation</t>
  </si>
  <si>
    <t>Source : DGCS</t>
  </si>
  <si>
    <t>Académies</t>
  </si>
  <si>
    <t>Candidats</t>
  </si>
  <si>
    <t>AIX-MARSEILLE</t>
  </si>
  <si>
    <t>BESANCON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</si>
  <si>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</si>
  <si>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</si>
  <si>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</si>
  <si>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</si>
  <si>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</si>
  <si>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</si>
  <si>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</si>
  <si>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</si>
  <si>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</si>
  <si>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</si>
  <si>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</si>
  <si>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</si>
  <si>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</si>
  <si>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</si>
  <si>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ORLEANS-TOURS</t>
  </si>
  <si>
    <t>REIMS</t>
  </si>
  <si>
    <t>AMIENS</t>
  </si>
  <si>
    <t>ROUEN</t>
  </si>
  <si>
    <t>LIMOGES</t>
  </si>
  <si>
    <t>CORSE</t>
  </si>
  <si>
    <t>MARTINIQUE</t>
  </si>
  <si>
    <t>GUADELOUPE</t>
  </si>
  <si>
    <t>GUYANE</t>
  </si>
  <si>
    <t>FRANCE ENTIERE</t>
  </si>
  <si>
    <t>Source: DEPP</t>
  </si>
  <si>
    <t>NICE</t>
  </si>
  <si>
    <t>Source: DGCS</t>
  </si>
  <si>
    <t xml:space="preserve">Conseiller en </t>
  </si>
  <si>
    <t>Educateur</t>
  </si>
  <si>
    <t>Moniteur-</t>
  </si>
  <si>
    <t>Médiateur</t>
  </si>
  <si>
    <t>économie</t>
  </si>
  <si>
    <t>Spécialisé</t>
  </si>
  <si>
    <t>technique</t>
  </si>
  <si>
    <t>sociale familiale</t>
  </si>
  <si>
    <t>spécialisé</t>
  </si>
  <si>
    <t>psychologique</t>
  </si>
  <si>
    <t>Champagne-Ardenne</t>
  </si>
  <si>
    <t>Ile de France</t>
  </si>
  <si>
    <t>Nord-pas-de-Calais</t>
  </si>
  <si>
    <t>Pays-de-la-Loire</t>
  </si>
  <si>
    <t xml:space="preserve"> Provence-Alpes-Côte </t>
  </si>
  <si>
    <t>d'Azur</t>
  </si>
  <si>
    <t>France métropolitaine</t>
  </si>
  <si>
    <t>Antille-Guyane</t>
  </si>
  <si>
    <t>Formations</t>
  </si>
  <si>
    <t>Niveau V</t>
  </si>
  <si>
    <t>Aide à domicile (CAFAD) et auxiliaire de vie sociale (DEAVS)(1)</t>
  </si>
  <si>
    <t>Aide médico-psychologique</t>
  </si>
  <si>
    <t>Assitant familial</t>
  </si>
  <si>
    <t>Niveau IV</t>
  </si>
  <si>
    <t>Technicien de l'intervention sociale et familiale</t>
  </si>
  <si>
    <t>Moniteur éducateur</t>
  </si>
  <si>
    <t>Niveau III</t>
  </si>
  <si>
    <t>Educateur de jeunes enfants</t>
  </si>
  <si>
    <t>Assistant de service social</t>
  </si>
  <si>
    <t>Educateur spécialisé</t>
  </si>
  <si>
    <t>Educateur technique spécialisé</t>
  </si>
  <si>
    <t>Conseiller en économie sociale familiale</t>
  </si>
  <si>
    <t>Niveau II et I</t>
  </si>
  <si>
    <t>Médiateur familial</t>
  </si>
  <si>
    <t>Formation supérieure en travail social, DEIS (2)</t>
  </si>
  <si>
    <t>Ensemble</t>
  </si>
  <si>
    <t>(1) A partir de 2004, le CAFAD est remplacé par le DEAVS</t>
  </si>
  <si>
    <t>(2) A partir de 2006, la formation supérieure en travail social (niveau II) est remplacée par le diplôme d'Etat d'ingenierie sociale (niveau I)</t>
  </si>
  <si>
    <t>(1) À partir de 2004, le CAFAD est remplacé par le DEAVS</t>
  </si>
  <si>
    <t>TABLEAU  1A- RÉPARTITION DES INSCRITS EN 2011</t>
  </si>
  <si>
    <t>TABLEAU 1C-DIPLÔMES DÉLIVRÉS EN 2011</t>
  </si>
  <si>
    <t>TABLEAU 1B-NOUVEAUX INSCRITS EN 2011</t>
  </si>
  <si>
    <t>Nombre de formations par régions en 2011</t>
  </si>
  <si>
    <t>Effectifs d'inscrits en 1ère année par région à la rentrée 2011</t>
  </si>
  <si>
    <t>Effectifs totaux d'inscrits par région en 2011</t>
  </si>
  <si>
    <t>Effectif de diplômés par région en 2011 (hors VAE)</t>
  </si>
  <si>
    <t>BEPA services aux personnes</t>
  </si>
  <si>
    <t>Fin Terminale atteint en 2011</t>
  </si>
  <si>
    <t>Fin Terminale atteint avant 2011</t>
  </si>
  <si>
    <t>Baccalauréat obtenu en 2011</t>
  </si>
  <si>
    <t>Baccalauréat obtenu avant 2011</t>
  </si>
  <si>
    <t>Salarié ou congés individuel de formation</t>
  </si>
  <si>
    <t>Agent de la fonction publique ou congés de formation professionnelle</t>
  </si>
  <si>
    <t>Validation totale des acquis de l’expérience par diplôme et par région en 2011 (hors diplômes délivrés par les rectorats)</t>
  </si>
  <si>
    <t>VAE Assistant de service social en 2011</t>
  </si>
  <si>
    <t>VAE Educateur spécialisé en 2011</t>
  </si>
  <si>
    <t xml:space="preserve"> VAE Technicien de l'intervention sociale et familiale en 2011</t>
  </si>
  <si>
    <t xml:space="preserve"> VAE Educateur de jeunes enfants en 2011</t>
  </si>
  <si>
    <t>VAE Educateur Technique spécialisé en 2011</t>
  </si>
  <si>
    <t>VAE Moniteur Educateur en 2011</t>
  </si>
  <si>
    <t xml:space="preserve"> VAE Aide médico-psychologique en 2011</t>
  </si>
  <si>
    <t>VAE Médiateur familial en 2011</t>
  </si>
  <si>
    <t>VAE Fonction d'encadrement et de responsable d'unité d'intervention sociale en 2011</t>
  </si>
  <si>
    <t xml:space="preserve"> VAE Fonction de directeur d'établissement et de service d'intervention sociale en 2011</t>
  </si>
  <si>
    <t>VAE Auxiliaire de vie sociale en 2011</t>
  </si>
  <si>
    <t>VAE Assistant familial en 2011</t>
  </si>
  <si>
    <t>VAE Ingénierie sociale en 2011</t>
  </si>
  <si>
    <t>Mayotte</t>
  </si>
  <si>
    <t>REUNION</t>
  </si>
  <si>
    <t>ILE DE France</t>
  </si>
  <si>
    <t>Nouveaux</t>
  </si>
  <si>
    <t>Nouveaux inscrits</t>
  </si>
  <si>
    <t>Antilles-Guyane</t>
  </si>
  <si>
    <t>15 316</t>
  </si>
  <si>
    <t>NR</t>
  </si>
  <si>
    <t>5 775</t>
  </si>
  <si>
    <t>7 232</t>
  </si>
  <si>
    <t>…</t>
  </si>
  <si>
    <t>2 309</t>
  </si>
  <si>
    <t>3 691</t>
  </si>
  <si>
    <t>3 062</t>
  </si>
  <si>
    <t>10 857</t>
  </si>
  <si>
    <t>1 643</t>
  </si>
  <si>
    <t>4 484</t>
  </si>
  <si>
    <t>1 700</t>
  </si>
  <si>
    <t>2 492</t>
  </si>
  <si>
    <t>1 627</t>
  </si>
  <si>
    <t>32 356</t>
  </si>
  <si>
    <t>5 092</t>
  </si>
  <si>
    <t>7 171</t>
  </si>
  <si>
    <t>7 296</t>
  </si>
  <si>
    <t>7 545</t>
  </si>
  <si>
    <t>7 893</t>
  </si>
  <si>
    <t>7 641</t>
  </si>
  <si>
    <t>8 050</t>
  </si>
  <si>
    <t>8 445</t>
  </si>
  <si>
    <t>7 863</t>
  </si>
  <si>
    <t>8 651</t>
  </si>
  <si>
    <t>11 109</t>
  </si>
  <si>
    <t>15 225</t>
  </si>
  <si>
    <t>18 057</t>
  </si>
  <si>
    <t>16 433</t>
  </si>
  <si>
    <t>16 617</t>
  </si>
  <si>
    <t>17 213</t>
  </si>
  <si>
    <t>20 204</t>
  </si>
  <si>
    <t>22 596</t>
  </si>
  <si>
    <t>2 035</t>
  </si>
  <si>
    <t>3 368</t>
  </si>
  <si>
    <t>2 904</t>
  </si>
  <si>
    <t>3 036</t>
  </si>
  <si>
    <t>3 077</t>
  </si>
  <si>
    <t>2 722</t>
  </si>
  <si>
    <t>2 894</t>
  </si>
  <si>
    <t>3 163</t>
  </si>
  <si>
    <t>2 514</t>
  </si>
  <si>
    <t>3 282</t>
  </si>
  <si>
    <t>5 642</t>
  </si>
  <si>
    <t>7 816</t>
  </si>
  <si>
    <t>6 709</t>
  </si>
  <si>
    <t>6 969</t>
  </si>
  <si>
    <t>6 389</t>
  </si>
  <si>
    <t>5 981</t>
  </si>
  <si>
    <t>3 057</t>
  </si>
  <si>
    <t>3 803</t>
  </si>
  <si>
    <t>4 392</t>
  </si>
  <si>
    <t>4 509</t>
  </si>
  <si>
    <t>4 816</t>
  </si>
  <si>
    <t>4 919</t>
  </si>
  <si>
    <t>5 156</t>
  </si>
  <si>
    <t>5 282</t>
  </si>
  <si>
    <t>5 349</t>
  </si>
  <si>
    <t>6 236</t>
  </si>
  <si>
    <t>7 827</t>
  </si>
  <si>
    <t>9 583</t>
  </si>
  <si>
    <t>10 241</t>
  </si>
  <si>
    <t>9 724</t>
  </si>
  <si>
    <t>9 621</t>
  </si>
  <si>
    <t>9 353</t>
  </si>
  <si>
    <t>10 335</t>
  </si>
  <si>
    <t>12 259</t>
  </si>
  <si>
    <t>1 471</t>
  </si>
  <si>
    <t>3 888</t>
  </si>
  <si>
    <t>4 562</t>
  </si>
  <si>
    <t>3 334</t>
  </si>
  <si>
    <t>3 526</t>
  </si>
  <si>
    <t>3 815</t>
  </si>
  <si>
    <t>3 678</t>
  </si>
  <si>
    <t>3 630</t>
  </si>
  <si>
    <t>3 736</t>
  </si>
  <si>
    <t>3 922</t>
  </si>
  <si>
    <t>4 100</t>
  </si>
  <si>
    <t>4 275</t>
  </si>
  <si>
    <t>4 668</t>
  </si>
  <si>
    <t>6 366</t>
  </si>
  <si>
    <t>6 968</t>
  </si>
  <si>
    <t>7 131</t>
  </si>
  <si>
    <t>7 082</t>
  </si>
  <si>
    <t>7 001</t>
  </si>
  <si>
    <t>7 116</t>
  </si>
  <si>
    <t>7 399</t>
  </si>
  <si>
    <t>7 443</t>
  </si>
  <si>
    <t>1 303</t>
  </si>
  <si>
    <t>1 479</t>
  </si>
  <si>
    <t>1 389</t>
  </si>
  <si>
    <t>1 259</t>
  </si>
  <si>
    <t>1 141</t>
  </si>
  <si>
    <t>1 233</t>
  </si>
  <si>
    <t>2 946</t>
  </si>
  <si>
    <t>3 211</t>
  </si>
  <si>
    <t>3 401</t>
  </si>
  <si>
    <t>3 400</t>
  </si>
  <si>
    <t>3 523</t>
  </si>
  <si>
    <t>3 647</t>
  </si>
  <si>
    <t>3 700</t>
  </si>
  <si>
    <t>3 842</t>
  </si>
  <si>
    <t>4 439</t>
  </si>
  <si>
    <t>5 725</t>
  </si>
  <si>
    <t>5 804</t>
  </si>
  <si>
    <t>5 828</t>
  </si>
  <si>
    <t>5 857</t>
  </si>
  <si>
    <t>6 258</t>
  </si>
  <si>
    <t>6 210</t>
  </si>
  <si>
    <t>15 437</t>
  </si>
  <si>
    <t>15 828</t>
  </si>
  <si>
    <t>16 513</t>
  </si>
  <si>
    <t>16 736</t>
  </si>
  <si>
    <t>17 740</t>
  </si>
  <si>
    <t>18 364</t>
  </si>
  <si>
    <t>18 706</t>
  </si>
  <si>
    <t>18 663</t>
  </si>
  <si>
    <t>19 429</t>
  </si>
  <si>
    <t>20 416</t>
  </si>
  <si>
    <t>23 652</t>
  </si>
  <si>
    <t>26 441</t>
  </si>
  <si>
    <t>27 871</t>
  </si>
  <si>
    <t>28 320</t>
  </si>
  <si>
    <t>28 540</t>
  </si>
  <si>
    <t>29 141</t>
  </si>
  <si>
    <t>29 789</t>
  </si>
  <si>
    <t>29 647</t>
  </si>
  <si>
    <t>1 934</t>
  </si>
  <si>
    <t>2 090</t>
  </si>
  <si>
    <t>2 129</t>
  </si>
  <si>
    <t>2 138</t>
  </si>
  <si>
    <t>2 945</t>
  </si>
  <si>
    <t>3 055</t>
  </si>
  <si>
    <t>3 197</t>
  </si>
  <si>
    <t>3 232</t>
  </si>
  <si>
    <t>3 520</t>
  </si>
  <si>
    <t>3 542</t>
  </si>
  <si>
    <t>3 818</t>
  </si>
  <si>
    <t>4 410</t>
  </si>
  <si>
    <t>4 507</t>
  </si>
  <si>
    <t>4 389</t>
  </si>
  <si>
    <t>4 447</t>
  </si>
  <si>
    <t>4 353</t>
  </si>
  <si>
    <t>4 611</t>
  </si>
  <si>
    <t>4 776</t>
  </si>
  <si>
    <t>5 090</t>
  </si>
  <si>
    <t>5 272</t>
  </si>
  <si>
    <t>5 597</t>
  </si>
  <si>
    <t>5 741</t>
  </si>
  <si>
    <t>5 761</t>
  </si>
  <si>
    <t>6 044</t>
  </si>
  <si>
    <t>6 041</t>
  </si>
  <si>
    <t>5 941</t>
  </si>
  <si>
    <t>6 315</t>
  </si>
  <si>
    <t>7 430</t>
  </si>
  <si>
    <t>8 164</t>
  </si>
  <si>
    <t>8 352</t>
  </si>
  <si>
    <t>8 602</t>
  </si>
  <si>
    <t>8 395</t>
  </si>
  <si>
    <t>8 894</t>
  </si>
  <si>
    <t>9 079</t>
  </si>
  <si>
    <t>8 722</t>
  </si>
  <si>
    <t>7 084</t>
  </si>
  <si>
    <t>7 007</t>
  </si>
  <si>
    <t>7 212</t>
  </si>
  <si>
    <t>7 199</t>
  </si>
  <si>
    <t>7 361</t>
  </si>
  <si>
    <t>7 782</t>
  </si>
  <si>
    <t>7 604</t>
  </si>
  <si>
    <t>7 502</t>
  </si>
  <si>
    <t>7 964</t>
  </si>
  <si>
    <t>8 545</t>
  </si>
  <si>
    <t>10 292</t>
  </si>
  <si>
    <t>11 566</t>
  </si>
  <si>
    <t>12 584</t>
  </si>
  <si>
    <t>13 154</t>
  </si>
  <si>
    <t>13 394</t>
  </si>
  <si>
    <t>13 450</t>
  </si>
  <si>
    <t>13 732</t>
  </si>
  <si>
    <t>13 635</t>
  </si>
  <si>
    <t>1 074</t>
  </si>
  <si>
    <t>1 209</t>
  </si>
  <si>
    <t>1 384</t>
  </si>
  <si>
    <t>1 224</t>
  </si>
  <si>
    <t>1 308</t>
  </si>
  <si>
    <t>1 484</t>
  </si>
  <si>
    <t>1 539</t>
  </si>
  <si>
    <t>2 148</t>
  </si>
  <si>
    <t>3 808</t>
  </si>
  <si>
    <t>4 925</t>
  </si>
  <si>
    <t>5 297</t>
  </si>
  <si>
    <t>2 066</t>
  </si>
  <si>
    <t>2 841</t>
  </si>
  <si>
    <t>3 134</t>
  </si>
  <si>
    <t>23 863</t>
  </si>
  <si>
    <t>26 525</t>
  </si>
  <si>
    <t>27 624</t>
  </si>
  <si>
    <t>27 959</t>
  </si>
  <si>
    <t>29 263</t>
  </si>
  <si>
    <t>29 741</t>
  </si>
  <si>
    <t>30 678</t>
  </si>
  <si>
    <t>31 640</t>
  </si>
  <si>
    <t>32 110</t>
  </si>
  <si>
    <t>34 398</t>
  </si>
  <si>
    <t>41 747</t>
  </si>
  <si>
    <t>49 272</t>
  </si>
  <si>
    <t>53 642</t>
  </si>
  <si>
    <t>53 983</t>
  </si>
  <si>
    <t>55 295</t>
  </si>
  <si>
    <t>57 278</t>
  </si>
  <si>
    <t>62 317</t>
  </si>
  <si>
    <t>64 983</t>
  </si>
  <si>
    <t>3 450</t>
  </si>
  <si>
    <t>3 979</t>
  </si>
  <si>
    <t>4 080</t>
  </si>
  <si>
    <t>4 605</t>
  </si>
  <si>
    <t>4 814</t>
  </si>
  <si>
    <t>4 434</t>
  </si>
  <si>
    <t>4 877</t>
  </si>
  <si>
    <t>4 957</t>
  </si>
  <si>
    <t>4 810</t>
  </si>
  <si>
    <t>4 479</t>
  </si>
  <si>
    <t>5 322</t>
  </si>
  <si>
    <t>5 593</t>
  </si>
  <si>
    <t>8 671</t>
  </si>
  <si>
    <t>8 168</t>
  </si>
  <si>
    <t>8 404</t>
  </si>
  <si>
    <t>8 863</t>
  </si>
  <si>
    <t>7 298</t>
  </si>
  <si>
    <t>10 329</t>
  </si>
  <si>
    <t>2 344</t>
  </si>
  <si>
    <t>2 572</t>
  </si>
  <si>
    <t>2 252</t>
  </si>
  <si>
    <t>2 616</t>
  </si>
  <si>
    <t>2 366</t>
  </si>
  <si>
    <t>2 181</t>
  </si>
  <si>
    <t>2 539</t>
  </si>
  <si>
    <t>2 681</t>
  </si>
  <si>
    <t>2 244</t>
  </si>
  <si>
    <t>2 083</t>
  </si>
  <si>
    <t>2 074</t>
  </si>
  <si>
    <t>1 838</t>
  </si>
  <si>
    <t>4 280</t>
  </si>
  <si>
    <t>3 324</t>
  </si>
  <si>
    <t>3 643</t>
  </si>
  <si>
    <t>3 634</t>
  </si>
  <si>
    <t>3 076</t>
  </si>
  <si>
    <t>3 228</t>
  </si>
  <si>
    <t>1 106</t>
  </si>
  <si>
    <t>1 407</t>
  </si>
  <si>
    <t>1 828</t>
  </si>
  <si>
    <t>1 989</t>
  </si>
  <si>
    <t>2 448</t>
  </si>
  <si>
    <t>2 253</t>
  </si>
  <si>
    <t>2 338</t>
  </si>
  <si>
    <t>2 276</t>
  </si>
  <si>
    <t>2 566</t>
  </si>
  <si>
    <t>2 396</t>
  </si>
  <si>
    <t>3 248</t>
  </si>
  <si>
    <t>3 755</t>
  </si>
  <si>
    <t>4 391</t>
  </si>
  <si>
    <t>4 844</t>
  </si>
  <si>
    <t>4 791</t>
  </si>
  <si>
    <t>5 229</t>
  </si>
  <si>
    <t>4 164</t>
  </si>
  <si>
    <t>5 185</t>
  </si>
  <si>
    <t>1 916</t>
  </si>
  <si>
    <t>1 486</t>
  </si>
  <si>
    <t>1 421</t>
  </si>
  <si>
    <t>1 602</t>
  </si>
  <si>
    <t>1 696</t>
  </si>
  <si>
    <t>1 786</t>
  </si>
  <si>
    <t>1 747</t>
  </si>
  <si>
    <t>1 679</t>
  </si>
  <si>
    <t>1 811</t>
  </si>
  <si>
    <t>1 871</t>
  </si>
  <si>
    <t>2 458</t>
  </si>
  <si>
    <t>2 905</t>
  </si>
  <si>
    <t>3 144</t>
  </si>
  <si>
    <t>3 013</t>
  </si>
  <si>
    <t>3 052</t>
  </si>
  <si>
    <t>3 026</t>
  </si>
  <si>
    <t>1 254</t>
  </si>
  <si>
    <t>1 208</t>
  </si>
  <si>
    <t>1 381</t>
  </si>
  <si>
    <t>1 475</t>
  </si>
  <si>
    <t>1 566</t>
  </si>
  <si>
    <t>1 579</t>
  </si>
  <si>
    <t>1 516</t>
  </si>
  <si>
    <t>1 666</t>
  </si>
  <si>
    <t>1 698</t>
  </si>
  <si>
    <t>1 766</t>
  </si>
  <si>
    <t>2 295</t>
  </si>
  <si>
    <t>2 958</t>
  </si>
  <si>
    <t>2 772</t>
  </si>
  <si>
    <t>2 601</t>
  </si>
  <si>
    <t>2 479</t>
  </si>
  <si>
    <t>2 510</t>
  </si>
  <si>
    <t>2 608</t>
  </si>
  <si>
    <t>2 545</t>
  </si>
  <si>
    <t>5 160</t>
  </si>
  <si>
    <t>5 200</t>
  </si>
  <si>
    <t>5 328</t>
  </si>
  <si>
    <t>5 644</t>
  </si>
  <si>
    <t>5 633</t>
  </si>
  <si>
    <t>5 845</t>
  </si>
  <si>
    <t>5 963</t>
  </si>
  <si>
    <t>5 971</t>
  </si>
  <si>
    <t>6 292</t>
  </si>
  <si>
    <t>6 192</t>
  </si>
  <si>
    <t>6 998</t>
  </si>
  <si>
    <t>7 833</t>
  </si>
  <si>
    <t>8 090</t>
  </si>
  <si>
    <t>8 783</t>
  </si>
  <si>
    <t>9 136</t>
  </si>
  <si>
    <t>9 143</t>
  </si>
  <si>
    <t>8 491</t>
  </si>
  <si>
    <t>9 421</t>
  </si>
  <si>
    <t>1 030</t>
  </si>
  <si>
    <t>1 023</t>
  </si>
  <si>
    <t>1 268</t>
  </si>
  <si>
    <t>1 359</t>
  </si>
  <si>
    <t>1 350</t>
  </si>
  <si>
    <t>1 390</t>
  </si>
  <si>
    <t>1 230</t>
  </si>
  <si>
    <t>1 247</t>
  </si>
  <si>
    <t>1 455</t>
  </si>
  <si>
    <t>1 413</t>
  </si>
  <si>
    <t>1 454</t>
  </si>
  <si>
    <t>1 537</t>
  </si>
  <si>
    <t>1 623</t>
  </si>
  <si>
    <t>1 734</t>
  </si>
  <si>
    <t>1 733</t>
  </si>
  <si>
    <t>1 729</t>
  </si>
  <si>
    <t>1 726</t>
  </si>
  <si>
    <t>1 864</t>
  </si>
  <si>
    <t>2 104</t>
  </si>
  <si>
    <t>2 057</t>
  </si>
  <si>
    <t>2 329</t>
  </si>
  <si>
    <t>2 489</t>
  </si>
  <si>
    <t>2 420</t>
  </si>
  <si>
    <t>2 388</t>
  </si>
  <si>
    <t>2 315</t>
  </si>
  <si>
    <t>2 235</t>
  </si>
  <si>
    <t>2 298</t>
  </si>
  <si>
    <t>2 180</t>
  </si>
  <si>
    <t>2 384</t>
  </si>
  <si>
    <t>2 321</t>
  </si>
  <si>
    <t>2 409</t>
  </si>
  <si>
    <t>4 329</t>
  </si>
  <si>
    <t>2 383</t>
  </si>
  <si>
    <t>2 743</t>
  </si>
  <si>
    <t>3 117</t>
  </si>
  <si>
    <t>3 391</t>
  </si>
  <si>
    <t>3 828</t>
  </si>
  <si>
    <t>3 984</t>
  </si>
  <si>
    <t>4 233</t>
  </si>
  <si>
    <t>4 326</t>
  </si>
  <si>
    <t>1 172</t>
  </si>
  <si>
    <t>1 113</t>
  </si>
  <si>
    <t>1 279</t>
  </si>
  <si>
    <t>10 096</t>
  </si>
  <si>
    <t>10 600</t>
  </si>
  <si>
    <t>11 010</t>
  </si>
  <si>
    <t>11 945</t>
  </si>
  <si>
    <t>12 233</t>
  </si>
  <si>
    <t>12 026</t>
  </si>
  <si>
    <t>12 519</t>
  </si>
  <si>
    <t>12 819</t>
  </si>
  <si>
    <t>13 124</t>
  </si>
  <si>
    <t>12 577</t>
  </si>
  <si>
    <t>14 927</t>
  </si>
  <si>
    <t>16 421</t>
  </si>
  <si>
    <t>20 026</t>
  </si>
  <si>
    <t>20 421</t>
  </si>
  <si>
    <t>20 979</t>
  </si>
  <si>
    <t>21 973</t>
  </si>
  <si>
    <t>19 954</t>
  </si>
  <si>
    <t>24 055</t>
  </si>
  <si>
    <t>-</t>
  </si>
  <si>
    <t>20 ans et moins</t>
  </si>
  <si>
    <t>plus de 50 ans</t>
  </si>
  <si>
    <t xml:space="preserve">Nouveaux </t>
  </si>
  <si>
    <t>TABLEAU 1A- RÉPARTITION DES INSCRITS EN 2011</t>
  </si>
  <si>
    <t>Nouveaux inscrits en 1ere année</t>
  </si>
  <si>
    <t>TABLEAU 6 – STATUT DES INSCRITS EN FORMATION (en %)</t>
  </si>
  <si>
    <t>TABLEAU 8 – SITUATION PRINCIPALE DES INSCRITS EN FORMATION</t>
  </si>
  <si>
    <t xml:space="preserve">Total </t>
  </si>
  <si>
    <t xml:space="preserve">Nouveaux inscrits en 1ere année </t>
  </si>
  <si>
    <t xml:space="preserve">Nouveaux inscrits 1ere année </t>
  </si>
  <si>
    <t>TABLEAU 3 – SERIE DE BACCALAUREAT DES INSCRITS EN FORMATION (en %)</t>
  </si>
  <si>
    <t>TABLEAU 5- REPARTITION DES MODES DE PRISE EN CHARGE DES INSCRITS EN FORMATION*</t>
  </si>
  <si>
    <t xml:space="preserve">Nouveaux inscrits en 1ère année </t>
  </si>
  <si>
    <t>21-25 ans</t>
  </si>
  <si>
    <t>26-30 ans</t>
  </si>
  <si>
    <t>31-35 ans</t>
  </si>
  <si>
    <t>36-40 ans</t>
  </si>
  <si>
    <t>41-45 ans</t>
  </si>
  <si>
    <t>46-50 ans</t>
  </si>
  <si>
    <t>TABLEAU 4 – ÂGE DES  INSCRITS EN FORMATION (en %)</t>
  </si>
  <si>
    <t>L’ANNÉE PRÉCÉDANT LEUR ENTRÉE EN FORMATION (en %)</t>
  </si>
  <si>
    <t>TABLEAU 4 – ÂGE</t>
  </si>
  <si>
    <t xml:space="preserve">TABLEAU 4 – ÂGE </t>
  </si>
  <si>
    <t>DES INSCRITS EN FORMATION (en %)</t>
  </si>
  <si>
    <t>TABLEAU 6 – STATUT DES INSCRITS  EN FORMATION (en %)</t>
  </si>
  <si>
    <t xml:space="preserve">TABLEAU 4 –ÂGE </t>
  </si>
  <si>
    <t>DES  INSCRITS EN FORMATION  (en %)</t>
  </si>
  <si>
    <t>DES INSCRITS EN FORMATION (en%)</t>
  </si>
  <si>
    <t>TABLEAU 5- REPARTITION DES MODES DE PRISE EN CHARGE DES INSCRITS EN FORMATION *</t>
  </si>
  <si>
    <t xml:space="preserve">Nouveaux inscrits 1ère année </t>
  </si>
  <si>
    <t>TABLEAU 7 – ORIGINE SOCIALE DES INSCRITS EN FORMATION (en %)</t>
  </si>
  <si>
    <t xml:space="preserve">TABLEAU 8 – SITUATION PRINCIPALE DES INSCRITS EN FORMATION </t>
  </si>
  <si>
    <t xml:space="preserve">TABLEAU 4 –  ÂGE </t>
  </si>
  <si>
    <t>TABLEAU 3 –  SERIE DE BACCALAUREAT DES INSCRITS EN FORMATION (en %)</t>
  </si>
  <si>
    <t xml:space="preserve">TABLEAU 7 – ORIGINE SOCIALE DES INSCRITS EN FORMATION (en %) </t>
  </si>
  <si>
    <t>TABLEAU 5- REPARTITION DES MODES DE PRISE EN CHARGE DES  INSCRITS EN FORMATION*</t>
  </si>
  <si>
    <t>TABLEAU 6 – STATUT DES INSCRITS EN FORMATION(en %)</t>
  </si>
  <si>
    <t>TABLEAU 3 –SERIE DE BACCALAUREAT DES INSCRITS EN FORMATION (en %)</t>
  </si>
  <si>
    <t xml:space="preserve">  TABLEAU 1A- RÉPARTITION DES INSCRITS EN 2011</t>
  </si>
  <si>
    <t>Nombre de formations de 1991 à 2011</t>
  </si>
  <si>
    <t>Efectifs d'inscrits en première année de 1991 à 2011</t>
  </si>
  <si>
    <t>Effectifs totaux d'inscrits de 1991 à 2011</t>
  </si>
  <si>
    <t>Effectifs de diplômés hors VAE de 1991 à 2011</t>
  </si>
  <si>
    <t>Proportion de femmes parmi les diplômés de 1991 à 2011 (en %)</t>
  </si>
  <si>
    <t>Proportion de femmes parmi les diplômés par région en 2011 (en %)</t>
  </si>
  <si>
    <t>TABLEAU 7 – ORIGINE SOCIALE DES INSCRITS EN FORMATION (en%)</t>
  </si>
  <si>
    <t>4ème</t>
  </si>
  <si>
    <t>Série SMS (ST2S, F8)</t>
  </si>
  <si>
    <t>L3 (Licence)</t>
  </si>
  <si>
    <t>participation à un dispositif de formation professionnelle destinés aux jeunes</t>
  </si>
  <si>
    <t>TABLEAU 2 – NIVEAU D'ETUDES DES NOUVEAUX INSCRITS EN FORMATION (en %)</t>
  </si>
  <si>
    <t>TABLEAU 2-NIVEAU D'ETUDES DES NOUVEAUX INSCRITS EN FORMATION (en %)</t>
  </si>
  <si>
    <t>*dont une formation supérieure en travail social</t>
  </si>
  <si>
    <t>Effectifs des formations sociales en 2011</t>
  </si>
  <si>
    <t>Total toutes formations</t>
  </si>
  <si>
    <t>Auxiliaire de vie sociale</t>
  </si>
  <si>
    <t>Ingénierie sociale</t>
  </si>
  <si>
    <t>Validation des acquis d'expérience</t>
  </si>
  <si>
    <t>Validation total des acquis de l'expérience par diplômes et par férion en 2011 (hors diplômes délivrés par les rectorats)</t>
  </si>
  <si>
    <t>VAE assistant de service social en 2011</t>
  </si>
  <si>
    <t>VAE éducateur spécialisée en 2011</t>
  </si>
  <si>
    <t>VAE technicien de l'intervention sociale et familiale en 2011</t>
  </si>
  <si>
    <t>VAE éducateur de jeunes enfants en 2011</t>
  </si>
  <si>
    <t>VAE éducateur technique spécialisée en 2011</t>
  </si>
  <si>
    <t>VAE moniteur éducateur en 2011</t>
  </si>
  <si>
    <t>VAE aide médico-psychologique en 2011</t>
  </si>
  <si>
    <t>VAE médiateur familial en 2011</t>
  </si>
  <si>
    <t>VAE fonction d'encadrement et de responsabilité d'unité d'intervention sociale en 2011</t>
  </si>
  <si>
    <t>VAE fonction de directeur d'établissement et de service d'intervention sociale en 2011</t>
  </si>
  <si>
    <t>VAE auxiliaire de vie sociale en 2011</t>
  </si>
  <si>
    <t>VAE assistant familial en 2011</t>
  </si>
  <si>
    <t>VAE ingénierie sociale en 2011</t>
  </si>
  <si>
    <t>Tableaux régionaux</t>
  </si>
  <si>
    <t>Nombre de formations pa région à la rentrée 2011</t>
  </si>
  <si>
    <t>Effectifs totaux d'inscrits par région à la rentrée 2011</t>
  </si>
  <si>
    <t>Effectifs de diplômes par région en 2011 (hors VAE)</t>
  </si>
  <si>
    <t>Proportion de femmes parmi les diplômés par région à la réentrée 2011 (en %)</t>
  </si>
  <si>
    <t>Tableaux chronologiques</t>
  </si>
  <si>
    <t>Effectifs d'inscrits en 1ère année de 1991 à 2011</t>
  </si>
  <si>
    <t>Effectifs de diplômes hors VAE de 1991 à 2011</t>
  </si>
  <si>
    <t>Assistant familial</t>
  </si>
  <si>
    <t>La formation aux professions sociales en 2011</t>
  </si>
  <si>
    <t>Documents de travail, série Statistiques, n° 175 - janvier 2013</t>
  </si>
  <si>
    <t>Sommaire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</si>
</sst>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\ _€_-;\-* #,##0\ _€_-;_-* &quot;-&quot;??\ _€_-;_-@_-"/>
    <numFmt numFmtId="168" formatCode="#,##0_ ;\-#,##0\ "/>
    <numFmt numFmtId="169" formatCode="#,##0.0"/>
    <numFmt numFmtId="170" formatCode="#,##0.0_ ;\-#,##0.0\ "/>
    <numFmt numFmtId="171" formatCode="#,##0.00\ &quot;€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hair"/>
      <top style="hair"/>
      <bottom style="thin"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thin"/>
      <bottom/>
    </border>
    <border>
      <left style="thin"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/>
      <right style="thin"/>
      <top/>
      <bottom style="hair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2">
    <xf numFmtId="0" fontId="0" fillId="0" borderId="0" xfId="0" applyAlignment="1">
      <alignment/>
    </xf>
    <xf numFmtId="0" fontId="3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right" vertical="center"/>
    </xf>
    <xf numFmtId="167" fontId="3" fillId="0" borderId="0" xfId="0" applyNumberFormat="1" applyFont="1" applyBorder="1" applyAlignment="1">
      <alignment horizontal="center" vertical="center"/>
    </xf>
    <xf numFmtId="167" fontId="4" fillId="33" borderId="0" xfId="46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166" fontId="3" fillId="0" borderId="0" xfId="0" applyNumberFormat="1" applyFont="1" applyBorder="1" applyAlignment="1">
      <alignment horizontal="center" vertical="center"/>
    </xf>
    <xf numFmtId="167" fontId="5" fillId="33" borderId="0" xfId="46" applyNumberFormat="1" applyFont="1" applyFill="1" applyBorder="1" applyAlignment="1">
      <alignment horizontal="center" vertical="center" wrapText="1"/>
    </xf>
    <xf numFmtId="167" fontId="5" fillId="33" borderId="0" xfId="46" applyNumberFormat="1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66" fontId="3" fillId="33" borderId="0" xfId="46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66" fontId="3" fillId="33" borderId="0" xfId="0" applyNumberFormat="1" applyFont="1" applyFill="1" applyBorder="1" applyAlignment="1">
      <alignment horizontal="center" vertical="center" wrapText="1"/>
    </xf>
    <xf numFmtId="166" fontId="3" fillId="33" borderId="0" xfId="46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67" fontId="3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167" fontId="3" fillId="33" borderId="0" xfId="46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Continuous" vertical="center"/>
    </xf>
    <xf numFmtId="0" fontId="6" fillId="33" borderId="0" xfId="0" applyFont="1" applyFill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center"/>
    </xf>
    <xf numFmtId="166" fontId="3" fillId="0" borderId="14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166" fontId="3" fillId="33" borderId="15" xfId="46" applyNumberFormat="1" applyFont="1" applyFill="1" applyBorder="1" applyAlignment="1">
      <alignment horizontal="center" vertical="center"/>
    </xf>
    <xf numFmtId="166" fontId="3" fillId="33" borderId="14" xfId="46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66" fontId="3" fillId="33" borderId="15" xfId="0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166" fontId="3" fillId="33" borderId="15" xfId="0" applyNumberFormat="1" applyFont="1" applyFill="1" applyBorder="1" applyAlignment="1">
      <alignment horizontal="center" vertical="center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1" xfId="46" applyNumberFormat="1" applyFont="1" applyFill="1" applyBorder="1" applyAlignment="1">
      <alignment horizontal="center" vertical="center"/>
    </xf>
    <xf numFmtId="166" fontId="3" fillId="33" borderId="16" xfId="46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 wrapText="1"/>
    </xf>
    <xf numFmtId="170" fontId="3" fillId="33" borderId="16" xfId="0" applyNumberFormat="1" applyFont="1" applyFill="1" applyBorder="1" applyAlignment="1">
      <alignment horizontal="center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Continuous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7" fontId="2" fillId="33" borderId="17" xfId="46" applyNumberFormat="1" applyFont="1" applyFill="1" applyBorder="1" applyAlignment="1">
      <alignment vertical="center"/>
    </xf>
    <xf numFmtId="167" fontId="2" fillId="33" borderId="0" xfId="46" applyNumberFormat="1" applyFont="1" applyFill="1" applyBorder="1" applyAlignment="1">
      <alignment vertical="center"/>
    </xf>
    <xf numFmtId="167" fontId="2" fillId="33" borderId="19" xfId="46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67" fontId="2" fillId="33" borderId="11" xfId="46" applyNumberFormat="1" applyFont="1" applyFill="1" applyBorder="1" applyAlignment="1">
      <alignment horizontal="center" vertical="center"/>
    </xf>
    <xf numFmtId="168" fontId="2" fillId="33" borderId="0" xfId="0" applyNumberFormat="1" applyFont="1" applyFill="1" applyBorder="1" applyAlignment="1">
      <alignment vertical="center"/>
    </xf>
    <xf numFmtId="167" fontId="2" fillId="33" borderId="0" xfId="46" applyNumberFormat="1" applyFont="1" applyFill="1" applyBorder="1" applyAlignment="1">
      <alignment horizontal="center" vertical="center" wrapText="1"/>
    </xf>
    <xf numFmtId="167" fontId="2" fillId="33" borderId="22" xfId="46" applyNumberFormat="1" applyFont="1" applyFill="1" applyBorder="1" applyAlignment="1">
      <alignment vertical="center"/>
    </xf>
    <xf numFmtId="167" fontId="2" fillId="33" borderId="14" xfId="46" applyNumberFormat="1" applyFont="1" applyFill="1" applyBorder="1" applyAlignment="1">
      <alignment vertical="center"/>
    </xf>
    <xf numFmtId="167" fontId="2" fillId="33" borderId="10" xfId="46" applyNumberFormat="1" applyFont="1" applyFill="1" applyBorder="1" applyAlignment="1">
      <alignment vertical="center"/>
    </xf>
    <xf numFmtId="167" fontId="2" fillId="33" borderId="15" xfId="46" applyNumberFormat="1" applyFont="1" applyFill="1" applyBorder="1" applyAlignment="1">
      <alignment vertical="center"/>
    </xf>
    <xf numFmtId="167" fontId="2" fillId="33" borderId="0" xfId="0" applyNumberFormat="1" applyFont="1" applyFill="1" applyAlignment="1">
      <alignment vertical="center"/>
    </xf>
    <xf numFmtId="167" fontId="2" fillId="33" borderId="0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3" fontId="2" fillId="33" borderId="0" xfId="46" applyNumberFormat="1" applyFont="1" applyFill="1" applyAlignment="1">
      <alignment horizontal="left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3" fontId="2" fillId="33" borderId="0" xfId="0" applyNumberFormat="1" applyFont="1" applyFill="1" applyAlignment="1">
      <alignment vertical="center"/>
    </xf>
    <xf numFmtId="167" fontId="2" fillId="33" borderId="11" xfId="4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6" fontId="2" fillId="33" borderId="0" xfId="46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vertical="center" wrapText="1"/>
    </xf>
    <xf numFmtId="166" fontId="2" fillId="33" borderId="22" xfId="0" applyNumberFormat="1" applyFont="1" applyFill="1" applyBorder="1" applyAlignment="1">
      <alignment horizontal="center" vertical="center"/>
    </xf>
    <xf numFmtId="166" fontId="2" fillId="0" borderId="19" xfId="0" applyNumberFormat="1" applyFont="1" applyBorder="1" applyAlignment="1">
      <alignment horizontal="center" vertical="center"/>
    </xf>
    <xf numFmtId="166" fontId="2" fillId="33" borderId="23" xfId="46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66" fontId="2" fillId="33" borderId="22" xfId="46" applyNumberFormat="1" applyFont="1" applyFill="1" applyBorder="1" applyAlignment="1">
      <alignment horizontal="center" vertical="center"/>
    </xf>
    <xf numFmtId="166" fontId="2" fillId="33" borderId="19" xfId="46" applyNumberFormat="1" applyFont="1" applyFill="1" applyBorder="1" applyAlignment="1">
      <alignment horizontal="center" vertical="center"/>
    </xf>
    <xf numFmtId="166" fontId="2" fillId="33" borderId="0" xfId="46" applyNumberFormat="1" applyFont="1" applyFill="1" applyBorder="1" applyAlignment="1">
      <alignment vertical="center"/>
    </xf>
    <xf numFmtId="166" fontId="2" fillId="33" borderId="24" xfId="46" applyNumberFormat="1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/>
    </xf>
    <xf numFmtId="167" fontId="2" fillId="33" borderId="25" xfId="46" applyNumberFormat="1" applyFont="1" applyFill="1" applyBorder="1" applyAlignment="1">
      <alignment vertical="center" wrapText="1"/>
    </xf>
    <xf numFmtId="167" fontId="2" fillId="33" borderId="11" xfId="46" applyNumberFormat="1" applyFont="1" applyFill="1" applyBorder="1" applyAlignment="1">
      <alignment vertical="center" wrapText="1"/>
    </xf>
    <xf numFmtId="167" fontId="2" fillId="33" borderId="25" xfId="46" applyNumberFormat="1" applyFont="1" applyFill="1" applyBorder="1" applyAlignment="1">
      <alignment horizontal="center" vertical="center"/>
    </xf>
    <xf numFmtId="167" fontId="2" fillId="33" borderId="16" xfId="46" applyNumberFormat="1" applyFont="1" applyFill="1" applyBorder="1" applyAlignment="1">
      <alignment horizontal="center" vertical="center"/>
    </xf>
    <xf numFmtId="166" fontId="2" fillId="33" borderId="13" xfId="46" applyNumberFormat="1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7" fontId="2" fillId="33" borderId="14" xfId="46" applyNumberFormat="1" applyFont="1" applyFill="1" applyBorder="1" applyAlignment="1">
      <alignment horizontal="center" vertical="center"/>
    </xf>
    <xf numFmtId="167" fontId="2" fillId="33" borderId="10" xfId="46" applyNumberFormat="1" applyFont="1" applyFill="1" applyBorder="1" applyAlignment="1">
      <alignment horizontal="center" vertical="center" wrapText="1"/>
    </xf>
    <xf numFmtId="167" fontId="2" fillId="33" borderId="14" xfId="46" applyNumberFormat="1" applyFont="1" applyFill="1" applyBorder="1" applyAlignment="1">
      <alignment horizontal="center" vertical="center" wrapText="1"/>
    </xf>
    <xf numFmtId="167" fontId="2" fillId="33" borderId="10" xfId="46" applyNumberFormat="1" applyFont="1" applyFill="1" applyBorder="1" applyAlignment="1">
      <alignment horizontal="center" vertical="center"/>
    </xf>
    <xf numFmtId="167" fontId="2" fillId="33" borderId="15" xfId="46" applyNumberFormat="1" applyFont="1" applyFill="1" applyBorder="1" applyAlignment="1">
      <alignment horizontal="center" vertical="center"/>
    </xf>
    <xf numFmtId="166" fontId="2" fillId="33" borderId="12" xfId="46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167" fontId="2" fillId="33" borderId="16" xfId="46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66" fontId="2" fillId="33" borderId="11" xfId="0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vertical="center" wrapText="1"/>
    </xf>
    <xf numFmtId="166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7" fontId="2" fillId="33" borderId="25" xfId="46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2" fillId="33" borderId="11" xfId="46" applyNumberFormat="1" applyFont="1" applyFill="1" applyBorder="1" applyAlignment="1">
      <alignment horizontal="center" vertical="center" wrapText="1"/>
    </xf>
    <xf numFmtId="166" fontId="2" fillId="33" borderId="13" xfId="46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66" fontId="2" fillId="33" borderId="11" xfId="46" applyNumberFormat="1" applyFont="1" applyFill="1" applyBorder="1" applyAlignment="1">
      <alignment horizontal="center" vertical="center"/>
    </xf>
    <xf numFmtId="166" fontId="2" fillId="33" borderId="14" xfId="46" applyNumberFormat="1" applyFont="1" applyFill="1" applyBorder="1" applyAlignment="1">
      <alignment horizontal="left" vertical="center"/>
    </xf>
    <xf numFmtId="166" fontId="2" fillId="33" borderId="12" xfId="46" applyNumberFormat="1" applyFont="1" applyFill="1" applyBorder="1" applyAlignment="1">
      <alignment vertical="center"/>
    </xf>
    <xf numFmtId="166" fontId="2" fillId="33" borderId="23" xfId="46" applyNumberFormat="1" applyFont="1" applyFill="1" applyBorder="1" applyAlignment="1">
      <alignment vertical="center"/>
    </xf>
    <xf numFmtId="167" fontId="2" fillId="33" borderId="23" xfId="46" applyNumberFormat="1" applyFont="1" applyFill="1" applyBorder="1" applyAlignment="1">
      <alignment vertical="center"/>
    </xf>
    <xf numFmtId="167" fontId="2" fillId="33" borderId="24" xfId="46" applyNumberFormat="1" applyFont="1" applyFill="1" applyBorder="1" applyAlignment="1">
      <alignment vertical="center"/>
    </xf>
    <xf numFmtId="167" fontId="2" fillId="33" borderId="13" xfId="46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7" fontId="2" fillId="33" borderId="12" xfId="46" applyNumberFormat="1" applyFont="1" applyFill="1" applyBorder="1" applyAlignment="1">
      <alignment vertical="center"/>
    </xf>
    <xf numFmtId="167" fontId="2" fillId="33" borderId="16" xfId="46" applyNumberFormat="1" applyFont="1" applyFill="1" applyBorder="1" applyAlignment="1">
      <alignment vertical="center"/>
    </xf>
    <xf numFmtId="167" fontId="2" fillId="33" borderId="14" xfId="46" applyNumberFormat="1" applyFont="1" applyFill="1" applyBorder="1" applyAlignment="1">
      <alignment vertical="center" wrapText="1"/>
    </xf>
    <xf numFmtId="167" fontId="2" fillId="33" borderId="10" xfId="46" applyNumberFormat="1" applyFont="1" applyFill="1" applyBorder="1" applyAlignment="1">
      <alignment vertical="center" wrapText="1"/>
    </xf>
    <xf numFmtId="167" fontId="2" fillId="33" borderId="15" xfId="46" applyNumberFormat="1" applyFont="1" applyFill="1" applyBorder="1" applyAlignment="1">
      <alignment vertical="center" wrapText="1"/>
    </xf>
    <xf numFmtId="167" fontId="2" fillId="33" borderId="0" xfId="46" applyNumberFormat="1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167" fontId="2" fillId="33" borderId="25" xfId="46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166" fontId="2" fillId="33" borderId="14" xfId="46" applyNumberFormat="1" applyFont="1" applyFill="1" applyBorder="1" applyAlignment="1">
      <alignment horizontal="center" vertical="center"/>
    </xf>
    <xf numFmtId="166" fontId="2" fillId="33" borderId="15" xfId="46" applyNumberFormat="1" applyFont="1" applyFill="1" applyBorder="1" applyAlignment="1">
      <alignment horizontal="center" vertical="center"/>
    </xf>
    <xf numFmtId="166" fontId="2" fillId="33" borderId="24" xfId="46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167" fontId="2" fillId="33" borderId="11" xfId="46" applyNumberFormat="1" applyFont="1" applyFill="1" applyBorder="1" applyAlignment="1">
      <alignment horizontal="right" vertical="center"/>
    </xf>
    <xf numFmtId="166" fontId="2" fillId="33" borderId="17" xfId="46" applyNumberFormat="1" applyFont="1" applyFill="1" applyBorder="1" applyAlignment="1">
      <alignment horizontal="center" vertical="center"/>
    </xf>
    <xf numFmtId="166" fontId="2" fillId="33" borderId="11" xfId="46" applyNumberFormat="1" applyFont="1" applyFill="1" applyBorder="1" applyAlignment="1">
      <alignment horizontal="left" vertical="center"/>
    </xf>
    <xf numFmtId="166" fontId="2" fillId="33" borderId="16" xfId="0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7" fontId="2" fillId="33" borderId="24" xfId="46" applyNumberFormat="1" applyFont="1" applyFill="1" applyBorder="1" applyAlignment="1">
      <alignment horizontal="left" vertical="center"/>
    </xf>
    <xf numFmtId="166" fontId="2" fillId="33" borderId="25" xfId="0" applyNumberFormat="1" applyFont="1" applyFill="1" applyBorder="1" applyAlignment="1">
      <alignment horizontal="center" vertical="center" wrapText="1"/>
    </xf>
    <xf numFmtId="167" fontId="2" fillId="33" borderId="13" xfId="46" applyNumberFormat="1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167" fontId="2" fillId="33" borderId="11" xfId="46" applyNumberFormat="1" applyFont="1" applyFill="1" applyBorder="1" applyAlignment="1">
      <alignment horizontal="left" vertical="center" wrapText="1"/>
    </xf>
    <xf numFmtId="167" fontId="2" fillId="33" borderId="15" xfId="46" applyNumberFormat="1" applyFont="1" applyFill="1" applyBorder="1" applyAlignment="1">
      <alignment horizontal="center" vertical="center" wrapText="1"/>
    </xf>
    <xf numFmtId="166" fontId="2" fillId="33" borderId="25" xfId="46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top" wrapText="1"/>
    </xf>
    <xf numFmtId="166" fontId="2" fillId="33" borderId="22" xfId="0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Border="1" applyAlignment="1">
      <alignment horizontal="left" vertical="center"/>
    </xf>
    <xf numFmtId="166" fontId="2" fillId="33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 wrapText="1"/>
    </xf>
    <xf numFmtId="166" fontId="2" fillId="33" borderId="22" xfId="0" applyNumberFormat="1" applyFont="1" applyFill="1" applyBorder="1" applyAlignment="1">
      <alignment horizontal="center" vertical="top" wrapText="1"/>
    </xf>
    <xf numFmtId="166" fontId="2" fillId="33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33" borderId="23" xfId="0" applyFont="1" applyFill="1" applyBorder="1" applyAlignment="1">
      <alignment vertical="center"/>
    </xf>
    <xf numFmtId="1" fontId="2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left" vertical="center" wrapText="1"/>
    </xf>
    <xf numFmtId="1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166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66" fontId="3" fillId="33" borderId="10" xfId="46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 vertical="center" wrapText="1"/>
    </xf>
    <xf numFmtId="166" fontId="2" fillId="33" borderId="0" xfId="0" applyNumberFormat="1" applyFont="1" applyFill="1" applyAlignment="1">
      <alignment vertical="center"/>
    </xf>
    <xf numFmtId="1" fontId="2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166" fontId="3" fillId="33" borderId="0" xfId="0" applyNumberFormat="1" applyFont="1" applyFill="1" applyAlignment="1">
      <alignment horizontal="left" wrapText="1"/>
    </xf>
    <xf numFmtId="0" fontId="2" fillId="33" borderId="0" xfId="0" applyFont="1" applyFill="1" applyAlignment="1">
      <alignment vertical="top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1" fontId="3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 quotePrefix="1">
      <alignment vertical="center" wrapText="1"/>
    </xf>
    <xf numFmtId="169" fontId="2" fillId="33" borderId="22" xfId="0" applyNumberFormat="1" applyFont="1" applyFill="1" applyBorder="1" applyAlignment="1">
      <alignment horizontal="center" vertical="center"/>
    </xf>
    <xf numFmtId="166" fontId="2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166" fontId="2" fillId="33" borderId="0" xfId="0" applyNumberFormat="1" applyFont="1" applyFill="1" applyBorder="1" applyAlignment="1">
      <alignment vertical="center" wrapText="1"/>
    </xf>
    <xf numFmtId="166" fontId="2" fillId="33" borderId="19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69" fontId="3" fillId="33" borderId="14" xfId="0" applyNumberFormat="1" applyFont="1" applyFill="1" applyBorder="1" applyAlignment="1">
      <alignment horizontal="center" vertical="center"/>
    </xf>
    <xf numFmtId="169" fontId="3" fillId="33" borderId="0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Continuous" wrapText="1"/>
    </xf>
    <xf numFmtId="0" fontId="7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Continuous" vertical="top" wrapText="1"/>
    </xf>
    <xf numFmtId="0" fontId="2" fillId="33" borderId="0" xfId="0" applyFont="1" applyFill="1" applyAlignment="1" quotePrefix="1">
      <alignment vertical="center" wrapText="1"/>
    </xf>
    <xf numFmtId="166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 quotePrefix="1">
      <alignment horizontal="center" vertical="center" wrapText="1"/>
    </xf>
    <xf numFmtId="0" fontId="3" fillId="0" borderId="0" xfId="0" applyFont="1" applyAlignment="1">
      <alignment/>
    </xf>
    <xf numFmtId="0" fontId="3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168" fontId="2" fillId="33" borderId="16" xfId="46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 wrapText="1"/>
    </xf>
    <xf numFmtId="169" fontId="2" fillId="33" borderId="11" xfId="46" applyNumberFormat="1" applyFont="1" applyFill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horizontal="center" vertical="center" wrapText="1"/>
    </xf>
    <xf numFmtId="169" fontId="3" fillId="33" borderId="14" xfId="46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wrapText="1"/>
    </xf>
    <xf numFmtId="166" fontId="3" fillId="33" borderId="15" xfId="0" applyNumberFormat="1" applyFont="1" applyFill="1" applyBorder="1" applyAlignment="1">
      <alignment horizontal="centerContinuous" vertical="center" wrapText="1"/>
    </xf>
    <xf numFmtId="0" fontId="3" fillId="34" borderId="0" xfId="0" applyFont="1" applyFill="1" applyBorder="1" applyAlignment="1">
      <alignment vertical="center"/>
    </xf>
    <xf numFmtId="168" fontId="2" fillId="33" borderId="11" xfId="46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 wrapText="1"/>
    </xf>
    <xf numFmtId="169" fontId="2" fillId="33" borderId="0" xfId="46" applyNumberFormat="1" applyFont="1" applyFill="1" applyBorder="1" applyAlignment="1">
      <alignment horizontal="center" vertical="center"/>
    </xf>
    <xf numFmtId="169" fontId="3" fillId="33" borderId="11" xfId="46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169" fontId="2" fillId="33" borderId="25" xfId="46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166" fontId="3" fillId="34" borderId="18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top" wrapText="1"/>
    </xf>
    <xf numFmtId="166" fontId="3" fillId="34" borderId="16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Continuous" vertical="center"/>
    </xf>
    <xf numFmtId="0" fontId="2" fillId="33" borderId="2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68" fontId="2" fillId="33" borderId="15" xfId="46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166" fontId="3" fillId="33" borderId="0" xfId="0" applyNumberFormat="1" applyFont="1" applyFill="1" applyAlignment="1">
      <alignment horizontal="left" vertical="center" wrapText="1"/>
    </xf>
    <xf numFmtId="166" fontId="3" fillId="33" borderId="11" xfId="0" applyNumberFormat="1" applyFont="1" applyFill="1" applyBorder="1" applyAlignment="1">
      <alignment horizontal="center" vertical="center"/>
    </xf>
    <xf numFmtId="166" fontId="2" fillId="33" borderId="0" xfId="0" applyNumberFormat="1" applyFont="1" applyFill="1" applyAlignment="1">
      <alignment vertical="top" wrapText="1"/>
    </xf>
    <xf numFmtId="167" fontId="3" fillId="33" borderId="0" xfId="46" applyNumberFormat="1" applyFont="1" applyFill="1" applyBorder="1" applyAlignment="1">
      <alignment horizontal="left" vertical="center"/>
    </xf>
    <xf numFmtId="1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66" fontId="2" fillId="33" borderId="27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Continuous" vertical="center" wrapText="1"/>
    </xf>
    <xf numFmtId="166" fontId="8" fillId="33" borderId="0" xfId="0" applyNumberFormat="1" applyFont="1" applyFill="1" applyBorder="1" applyAlignment="1">
      <alignment vertical="top" wrapText="1"/>
    </xf>
    <xf numFmtId="166" fontId="2" fillId="0" borderId="0" xfId="0" applyNumberFormat="1" applyFont="1" applyBorder="1" applyAlignment="1">
      <alignment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7" fontId="3" fillId="33" borderId="0" xfId="46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left" vertical="center" wrapText="1"/>
    </xf>
    <xf numFmtId="166" fontId="3" fillId="33" borderId="26" xfId="0" applyNumberFormat="1" applyFont="1" applyFill="1" applyBorder="1" applyAlignment="1">
      <alignment vertical="center" wrapText="1"/>
    </xf>
    <xf numFmtId="166" fontId="3" fillId="33" borderId="27" xfId="0" applyNumberFormat="1" applyFont="1" applyFill="1" applyBorder="1" applyAlignment="1">
      <alignment horizontal="center" vertical="center" wrapText="1"/>
    </xf>
    <xf numFmtId="166" fontId="3" fillId="33" borderId="17" xfId="0" applyNumberFormat="1" applyFont="1" applyFill="1" applyBorder="1" applyAlignment="1">
      <alignment horizontal="center" vertical="center" wrapText="1"/>
    </xf>
    <xf numFmtId="166" fontId="3" fillId="33" borderId="29" xfId="0" applyNumberFormat="1" applyFont="1" applyFill="1" applyBorder="1" applyAlignment="1">
      <alignment vertical="center" wrapText="1"/>
    </xf>
    <xf numFmtId="166" fontId="2" fillId="33" borderId="25" xfId="0" applyNumberFormat="1" applyFont="1" applyFill="1" applyBorder="1" applyAlignment="1">
      <alignment vertical="center" wrapText="1"/>
    </xf>
    <xf numFmtId="166" fontId="2" fillId="33" borderId="27" xfId="0" applyNumberFormat="1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7" fontId="2" fillId="33" borderId="0" xfId="0" applyNumberFormat="1" applyFont="1" applyFill="1" applyAlignment="1">
      <alignment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Continuous" wrapText="1"/>
    </xf>
    <xf numFmtId="0" fontId="3" fillId="33" borderId="0" xfId="0" applyFont="1" applyFill="1" applyBorder="1" applyAlignment="1">
      <alignment horizontal="centerContinuous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8" fillId="33" borderId="0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vertical="center" wrapText="1"/>
    </xf>
    <xf numFmtId="166" fontId="3" fillId="0" borderId="15" xfId="0" applyNumberFormat="1" applyFont="1" applyFill="1" applyBorder="1" applyAlignment="1">
      <alignment horizontal="center" vertical="center"/>
    </xf>
    <xf numFmtId="1" fontId="3" fillId="33" borderId="0" xfId="46" applyNumberFormat="1" applyFont="1" applyFill="1" applyBorder="1" applyAlignment="1">
      <alignment horizontal="center" vertical="center"/>
    </xf>
    <xf numFmtId="167" fontId="2" fillId="33" borderId="17" xfId="46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Continuous" vertical="center"/>
    </xf>
    <xf numFmtId="0" fontId="2" fillId="33" borderId="22" xfId="0" applyFont="1" applyFill="1" applyBorder="1" applyAlignment="1">
      <alignment vertical="center" wrapText="1"/>
    </xf>
    <xf numFmtId="0" fontId="3" fillId="33" borderId="32" xfId="0" applyFont="1" applyFill="1" applyBorder="1" applyAlignment="1">
      <alignment vertical="center"/>
    </xf>
    <xf numFmtId="166" fontId="2" fillId="33" borderId="22" xfId="46" applyNumberFormat="1" applyFont="1" applyFill="1" applyBorder="1" applyAlignment="1">
      <alignment vertical="center"/>
    </xf>
    <xf numFmtId="167" fontId="2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Continuous" vertical="center" wrapText="1"/>
    </xf>
    <xf numFmtId="169" fontId="2" fillId="33" borderId="19" xfId="0" applyNumberFormat="1" applyFont="1" applyFill="1" applyBorder="1" applyAlignment="1">
      <alignment horizontal="center" vertical="center" wrapText="1"/>
    </xf>
    <xf numFmtId="169" fontId="3" fillId="33" borderId="15" xfId="0" applyNumberFormat="1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vertical="center" wrapText="1"/>
    </xf>
    <xf numFmtId="167" fontId="2" fillId="33" borderId="0" xfId="46" applyNumberFormat="1" applyFont="1" applyFill="1" applyBorder="1" applyAlignment="1">
      <alignment horizontal="center" vertical="center"/>
    </xf>
    <xf numFmtId="167" fontId="2" fillId="33" borderId="19" xfId="46" applyNumberFormat="1" applyFont="1" applyFill="1" applyBorder="1" applyAlignment="1">
      <alignment horizontal="center" vertical="center"/>
    </xf>
    <xf numFmtId="167" fontId="2" fillId="33" borderId="22" xfId="46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167" fontId="3" fillId="33" borderId="10" xfId="46" applyNumberFormat="1" applyFont="1" applyFill="1" applyBorder="1" applyAlignment="1">
      <alignment horizontal="center" vertical="center"/>
    </xf>
    <xf numFmtId="167" fontId="3" fillId="33" borderId="14" xfId="46" applyNumberFormat="1" applyFont="1" applyFill="1" applyBorder="1" applyAlignment="1">
      <alignment horizontal="center" vertical="center"/>
    </xf>
    <xf numFmtId="167" fontId="3" fillId="33" borderId="15" xfId="46" applyNumberFormat="1" applyFon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/>
    </xf>
    <xf numFmtId="0" fontId="3" fillId="33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7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2" fillId="34" borderId="23" xfId="0" applyFont="1" applyFill="1" applyBorder="1" applyAlignment="1">
      <alignment/>
    </xf>
    <xf numFmtId="3" fontId="3" fillId="34" borderId="2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2" fillId="34" borderId="23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24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3" fontId="3" fillId="34" borderId="15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Continuous" vertical="center"/>
    </xf>
    <xf numFmtId="0" fontId="2" fillId="34" borderId="18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2" fillId="34" borderId="0" xfId="0" applyNumberFormat="1" applyFont="1" applyFill="1" applyAlignment="1">
      <alignment/>
    </xf>
    <xf numFmtId="0" fontId="3" fillId="34" borderId="23" xfId="0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3" fillId="34" borderId="2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/>
    </xf>
    <xf numFmtId="166" fontId="2" fillId="34" borderId="0" xfId="46" applyNumberFormat="1" applyFont="1" applyFill="1" applyBorder="1" applyAlignment="1">
      <alignment horizontal="center" vertical="center"/>
    </xf>
    <xf numFmtId="166" fontId="2" fillId="34" borderId="0" xfId="46" applyNumberFormat="1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vertical="center" wrapText="1"/>
    </xf>
    <xf numFmtId="3" fontId="3" fillId="34" borderId="0" xfId="0" applyNumberFormat="1" applyFont="1" applyFill="1" applyAlignment="1">
      <alignment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horizontal="center" vertical="top" wrapText="1"/>
    </xf>
    <xf numFmtId="3" fontId="2" fillId="34" borderId="14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66" fontId="3" fillId="34" borderId="19" xfId="0" applyNumberFormat="1" applyFont="1" applyFill="1" applyBorder="1" applyAlignment="1">
      <alignment horizontal="center"/>
    </xf>
    <xf numFmtId="166" fontId="2" fillId="34" borderId="19" xfId="0" applyNumberFormat="1" applyFont="1" applyFill="1" applyBorder="1" applyAlignment="1">
      <alignment horizontal="center" vertical="center" wrapText="1"/>
    </xf>
    <xf numFmtId="166" fontId="2" fillId="34" borderId="19" xfId="0" applyNumberFormat="1" applyFont="1" applyFill="1" applyBorder="1" applyAlignment="1">
      <alignment horizontal="center"/>
    </xf>
    <xf numFmtId="166" fontId="3" fillId="34" borderId="15" xfId="0" applyNumberFormat="1" applyFont="1" applyFill="1" applyBorder="1" applyAlignment="1">
      <alignment horizontal="center"/>
    </xf>
    <xf numFmtId="14" fontId="2" fillId="34" borderId="0" xfId="0" applyNumberFormat="1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49" fontId="2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 vertical="center" wrapText="1"/>
    </xf>
    <xf numFmtId="0" fontId="48" fillId="34" borderId="0" xfId="44" applyFont="1" applyFill="1" applyAlignment="1" applyProtection="1">
      <alignment/>
      <protection/>
    </xf>
    <xf numFmtId="0" fontId="2" fillId="34" borderId="23" xfId="0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3" fontId="3" fillId="33" borderId="14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 wrapText="1"/>
    </xf>
    <xf numFmtId="0" fontId="2" fillId="33" borderId="39" xfId="0" applyFont="1" applyFill="1" applyBorder="1" applyAlignment="1">
      <alignment vertical="center" wrapText="1"/>
    </xf>
    <xf numFmtId="0" fontId="2" fillId="33" borderId="40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168" fontId="2" fillId="33" borderId="20" xfId="46" applyNumberFormat="1" applyFont="1" applyFill="1" applyBorder="1" applyAlignment="1">
      <alignment horizontal="center" vertical="center"/>
    </xf>
    <xf numFmtId="168" fontId="2" fillId="33" borderId="21" xfId="46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2" fillId="34" borderId="0" xfId="46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6" fontId="2" fillId="33" borderId="24" xfId="0" applyNumberFormat="1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7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67" fontId="2" fillId="33" borderId="23" xfId="46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167" fontId="2" fillId="33" borderId="0" xfId="46" applyNumberFormat="1" applyFont="1" applyFill="1" applyBorder="1" applyAlignment="1">
      <alignment horizontal="center" vertical="center"/>
    </xf>
    <xf numFmtId="167" fontId="3" fillId="33" borderId="13" xfId="46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167" fontId="3" fillId="33" borderId="10" xfId="46" applyNumberFormat="1" applyFont="1" applyFill="1" applyBorder="1" applyAlignment="1">
      <alignment horizontal="center" vertical="center"/>
    </xf>
    <xf numFmtId="167" fontId="2" fillId="33" borderId="12" xfId="46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33" borderId="22" xfId="0" applyFont="1" applyFill="1" applyBorder="1" applyAlignment="1">
      <alignment vertical="center"/>
    </xf>
    <xf numFmtId="169" fontId="2" fillId="33" borderId="22" xfId="46" applyNumberFormat="1" applyFont="1" applyFill="1" applyBorder="1" applyAlignment="1">
      <alignment horizontal="center" vertical="center"/>
    </xf>
    <xf numFmtId="166" fontId="2" fillId="33" borderId="18" xfId="0" applyNumberFormat="1" applyFont="1" applyFill="1" applyBorder="1" applyAlignment="1">
      <alignment horizontal="center" vertical="center" wrapText="1"/>
    </xf>
    <xf numFmtId="166" fontId="2" fillId="34" borderId="19" xfId="0" applyNumberFormat="1" applyFont="1" applyFill="1" applyBorder="1" applyAlignment="1">
      <alignment horizontal="center" vertical="center" wrapText="1"/>
    </xf>
    <xf numFmtId="166" fontId="2" fillId="33" borderId="15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169" fontId="2" fillId="33" borderId="17" xfId="46" applyNumberFormat="1" applyFont="1" applyFill="1" applyBorder="1" applyAlignment="1">
      <alignment horizontal="center" vertical="center"/>
    </xf>
    <xf numFmtId="169" fontId="2" fillId="33" borderId="14" xfId="46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8" fontId="2" fillId="33" borderId="24" xfId="46" applyNumberFormat="1" applyFont="1" applyFill="1" applyBorder="1" applyAlignment="1">
      <alignment horizontal="center" vertical="center"/>
    </xf>
    <xf numFmtId="168" fontId="2" fillId="33" borderId="16" xfId="46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168" fontId="2" fillId="33" borderId="0" xfId="46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0" xfId="46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166" fontId="2" fillId="33" borderId="38" xfId="46" applyNumberFormat="1" applyFont="1" applyFill="1" applyBorder="1" applyAlignment="1">
      <alignment horizontal="center" vertical="center"/>
    </xf>
    <xf numFmtId="166" fontId="2" fillId="33" borderId="40" xfId="46" applyNumberFormat="1" applyFont="1" applyFill="1" applyBorder="1" applyAlignment="1">
      <alignment horizontal="center" vertical="center"/>
    </xf>
    <xf numFmtId="166" fontId="2" fillId="33" borderId="44" xfId="46" applyNumberFormat="1" applyFont="1" applyFill="1" applyBorder="1" applyAlignment="1">
      <alignment horizontal="center" vertical="center"/>
    </xf>
    <xf numFmtId="166" fontId="2" fillId="33" borderId="45" xfId="46" applyNumberFormat="1" applyFont="1" applyFill="1" applyBorder="1" applyAlignment="1">
      <alignment horizontal="center" vertical="center"/>
    </xf>
    <xf numFmtId="166" fontId="2" fillId="33" borderId="13" xfId="46" applyNumberFormat="1" applyFont="1" applyFill="1" applyBorder="1" applyAlignment="1">
      <alignment horizontal="center" vertical="center"/>
    </xf>
    <xf numFmtId="166" fontId="2" fillId="33" borderId="15" xfId="46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6" fontId="2" fillId="33" borderId="12" xfId="46" applyNumberFormat="1" applyFont="1" applyFill="1" applyBorder="1" applyAlignment="1">
      <alignment horizontal="center" vertical="center"/>
    </xf>
    <xf numFmtId="166" fontId="2" fillId="33" borderId="23" xfId="46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166" fontId="2" fillId="33" borderId="10" xfId="46" applyNumberFormat="1" applyFont="1" applyFill="1" applyBorder="1" applyAlignment="1">
      <alignment horizontal="center" vertical="center"/>
    </xf>
    <xf numFmtId="166" fontId="2" fillId="33" borderId="24" xfId="46" applyNumberFormat="1" applyFont="1" applyFill="1" applyBorder="1" applyAlignment="1">
      <alignment horizontal="center" vertical="center"/>
    </xf>
    <xf numFmtId="166" fontId="2" fillId="33" borderId="16" xfId="46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166" fontId="3" fillId="33" borderId="50" xfId="46" applyNumberFormat="1" applyFont="1" applyFill="1" applyBorder="1" applyAlignment="1">
      <alignment horizontal="center" vertical="center"/>
    </xf>
    <xf numFmtId="166" fontId="3" fillId="33" borderId="51" xfId="46" applyNumberFormat="1" applyFont="1" applyFill="1" applyBorder="1" applyAlignment="1">
      <alignment horizontal="center" vertical="center"/>
    </xf>
    <xf numFmtId="166" fontId="2" fillId="33" borderId="25" xfId="46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 wrapText="1"/>
    </xf>
    <xf numFmtId="166" fontId="2" fillId="33" borderId="35" xfId="46" applyNumberFormat="1" applyFont="1" applyFill="1" applyBorder="1" applyAlignment="1">
      <alignment horizontal="center" vertical="center"/>
    </xf>
    <xf numFmtId="166" fontId="2" fillId="33" borderId="36" xfId="46" applyNumberFormat="1" applyFont="1" applyFill="1" applyBorder="1" applyAlignment="1">
      <alignment horizontal="center" vertical="center"/>
    </xf>
    <xf numFmtId="166" fontId="2" fillId="33" borderId="37" xfId="46" applyNumberFormat="1" applyFont="1" applyFill="1" applyBorder="1" applyAlignment="1">
      <alignment horizontal="center" vertical="center"/>
    </xf>
    <xf numFmtId="166" fontId="2" fillId="33" borderId="52" xfId="46" applyNumberFormat="1" applyFont="1" applyFill="1" applyBorder="1" applyAlignment="1">
      <alignment horizontal="center" vertical="center"/>
    </xf>
    <xf numFmtId="166" fontId="2" fillId="33" borderId="53" xfId="46" applyNumberFormat="1" applyFont="1" applyFill="1" applyBorder="1" applyAlignment="1">
      <alignment horizontal="center" vertical="center"/>
    </xf>
    <xf numFmtId="166" fontId="2" fillId="33" borderId="22" xfId="0" applyNumberFormat="1" applyFont="1" applyFill="1" applyBorder="1" applyAlignment="1">
      <alignment horizontal="center" vertical="center" wrapText="1"/>
    </xf>
    <xf numFmtId="166" fontId="2" fillId="33" borderId="17" xfId="0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8" fontId="2" fillId="33" borderId="54" xfId="46" applyNumberFormat="1" applyFont="1" applyFill="1" applyBorder="1" applyAlignment="1">
      <alignment horizontal="center" vertical="center"/>
    </xf>
    <xf numFmtId="168" fontId="2" fillId="33" borderId="55" xfId="46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8" fontId="2" fillId="33" borderId="13" xfId="46" applyNumberFormat="1" applyFont="1" applyFill="1" applyBorder="1" applyAlignment="1">
      <alignment horizontal="center" vertical="center"/>
    </xf>
    <xf numFmtId="168" fontId="2" fillId="33" borderId="15" xfId="46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0" xfId="46" applyNumberFormat="1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166" fontId="3" fillId="33" borderId="35" xfId="46" applyNumberFormat="1" applyFont="1" applyFill="1" applyBorder="1" applyAlignment="1">
      <alignment horizontal="center" vertical="center"/>
    </xf>
    <xf numFmtId="166" fontId="3" fillId="33" borderId="37" xfId="46" applyNumberFormat="1" applyFont="1" applyFill="1" applyBorder="1" applyAlignment="1">
      <alignment horizontal="center" vertical="center"/>
    </xf>
    <xf numFmtId="166" fontId="2" fillId="33" borderId="41" xfId="46" applyNumberFormat="1" applyFont="1" applyFill="1" applyBorder="1" applyAlignment="1">
      <alignment horizontal="center" vertical="center"/>
    </xf>
    <xf numFmtId="166" fontId="2" fillId="33" borderId="43" xfId="46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0" fontId="2" fillId="33" borderId="24" xfId="46" applyNumberFormat="1" applyFont="1" applyFill="1" applyBorder="1" applyAlignment="1">
      <alignment horizontal="center" vertical="center"/>
    </xf>
    <xf numFmtId="170" fontId="2" fillId="33" borderId="16" xfId="46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166" fontId="2" fillId="33" borderId="27" xfId="0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2" fillId="33" borderId="25" xfId="0" applyNumberFormat="1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166" fontId="3" fillId="34" borderId="15" xfId="0" applyNumberFormat="1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6" fontId="3" fillId="33" borderId="15" xfId="0" applyNumberFormat="1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34" borderId="27" xfId="0" applyFont="1" applyFill="1" applyBorder="1" applyAlignment="1">
      <alignment horizontal="center" vertical="center"/>
    </xf>
    <xf numFmtId="168" fontId="2" fillId="33" borderId="25" xfId="46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168" fontId="2" fillId="33" borderId="57" xfId="46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66" fontId="2" fillId="33" borderId="18" xfId="46" applyNumberFormat="1" applyFont="1" applyFill="1" applyBorder="1" applyAlignment="1">
      <alignment horizontal="center" vertical="center"/>
    </xf>
    <xf numFmtId="169" fontId="2" fillId="33" borderId="27" xfId="46" applyNumberFormat="1" applyFont="1" applyFill="1" applyBorder="1" applyAlignment="1">
      <alignment horizontal="center" vertical="center"/>
    </xf>
    <xf numFmtId="169" fontId="2" fillId="33" borderId="0" xfId="46" applyNumberFormat="1" applyFont="1" applyFill="1" applyBorder="1" applyAlignment="1">
      <alignment horizontal="center" vertical="center"/>
    </xf>
    <xf numFmtId="169" fontId="2" fillId="33" borderId="10" xfId="46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66" fontId="2" fillId="33" borderId="54" xfId="0" applyNumberFormat="1" applyFont="1" applyFill="1" applyBorder="1" applyAlignment="1">
      <alignment horizontal="center" vertical="center" wrapText="1"/>
    </xf>
    <xf numFmtId="166" fontId="2" fillId="33" borderId="57" xfId="0" applyNumberFormat="1" applyFont="1" applyFill="1" applyBorder="1" applyAlignment="1">
      <alignment horizontal="center" vertical="center" wrapText="1"/>
    </xf>
    <xf numFmtId="166" fontId="2" fillId="33" borderId="61" xfId="0" applyNumberFormat="1" applyFont="1" applyFill="1" applyBorder="1" applyAlignment="1">
      <alignment horizontal="center" vertical="center" wrapText="1"/>
    </xf>
    <xf numFmtId="166" fontId="2" fillId="33" borderId="55" xfId="0" applyNumberFormat="1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66" fontId="2" fillId="33" borderId="22" xfId="46" applyNumberFormat="1" applyFont="1" applyFill="1" applyBorder="1" applyAlignment="1">
      <alignment horizontal="center" vertical="center"/>
    </xf>
    <xf numFmtId="166" fontId="2" fillId="33" borderId="17" xfId="46" applyNumberFormat="1" applyFont="1" applyFill="1" applyBorder="1" applyAlignment="1">
      <alignment horizontal="center" vertical="center"/>
    </xf>
    <xf numFmtId="166" fontId="2" fillId="33" borderId="14" xfId="46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66" fontId="3" fillId="33" borderId="0" xfId="0" applyNumberFormat="1" applyFont="1" applyFill="1" applyBorder="1" applyAlignment="1">
      <alignment horizontal="center" vertical="center"/>
    </xf>
    <xf numFmtId="166" fontId="2" fillId="33" borderId="27" xfId="46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33" borderId="64" xfId="0" applyFont="1" applyFill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169" fontId="2" fillId="33" borderId="67" xfId="46" applyNumberFormat="1" applyFont="1" applyFill="1" applyBorder="1" applyAlignment="1">
      <alignment horizontal="center" vertical="center"/>
    </xf>
    <xf numFmtId="169" fontId="2" fillId="33" borderId="65" xfId="46" applyNumberFormat="1" applyFont="1" applyFill="1" applyBorder="1" applyAlignment="1">
      <alignment horizontal="center" vertical="center"/>
    </xf>
    <xf numFmtId="169" fontId="2" fillId="33" borderId="66" xfId="46" applyNumberFormat="1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168" fontId="2" fillId="33" borderId="32" xfId="46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171" fontId="2" fillId="33" borderId="17" xfId="0" applyNumberFormat="1" applyFont="1" applyFill="1" applyBorder="1" applyAlignment="1">
      <alignment horizontal="center" vertical="center" wrapText="1"/>
    </xf>
    <xf numFmtId="171" fontId="2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167" fontId="5" fillId="33" borderId="0" xfId="46" applyNumberFormat="1" applyFont="1" applyFill="1" applyBorder="1" applyAlignment="1">
      <alignment horizontal="center" vertical="center" wrapText="1"/>
    </xf>
    <xf numFmtId="171" fontId="2" fillId="33" borderId="27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167" fontId="2" fillId="33" borderId="29" xfId="46" applyNumberFormat="1" applyFont="1" applyFill="1" applyBorder="1" applyAlignment="1">
      <alignment horizontal="center" vertical="center" wrapText="1"/>
    </xf>
    <xf numFmtId="167" fontId="2" fillId="33" borderId="32" xfId="46" applyNumberFormat="1" applyFont="1" applyFill="1" applyBorder="1" applyAlignment="1">
      <alignment horizontal="center" vertical="center" wrapText="1"/>
    </xf>
    <xf numFmtId="170" fontId="2" fillId="33" borderId="13" xfId="46" applyNumberFormat="1" applyFont="1" applyFill="1" applyBorder="1" applyAlignment="1">
      <alignment horizontal="center" vertical="center"/>
    </xf>
    <xf numFmtId="170" fontId="2" fillId="33" borderId="15" xfId="46" applyNumberFormat="1" applyFont="1" applyFill="1" applyBorder="1" applyAlignment="1">
      <alignment horizontal="center" vertical="center"/>
    </xf>
    <xf numFmtId="166" fontId="2" fillId="33" borderId="29" xfId="0" applyNumberFormat="1" applyFont="1" applyFill="1" applyBorder="1" applyAlignment="1">
      <alignment horizontal="center" vertical="center" wrapText="1"/>
    </xf>
    <xf numFmtId="166" fontId="2" fillId="33" borderId="32" xfId="0" applyNumberFormat="1" applyFont="1" applyFill="1" applyBorder="1" applyAlignment="1">
      <alignment horizontal="center" vertical="center" wrapText="1"/>
    </xf>
    <xf numFmtId="166" fontId="2" fillId="33" borderId="13" xfId="0" applyNumberFormat="1" applyFont="1" applyFill="1" applyBorder="1" applyAlignment="1">
      <alignment horizontal="center" vertical="center" wrapText="1"/>
    </xf>
    <xf numFmtId="166" fontId="2" fillId="33" borderId="13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166" fontId="2" fillId="33" borderId="20" xfId="0" applyNumberFormat="1" applyFont="1" applyFill="1" applyBorder="1" applyAlignment="1">
      <alignment horizontal="center" vertical="center" wrapText="1"/>
    </xf>
    <xf numFmtId="166" fontId="2" fillId="33" borderId="21" xfId="0" applyNumberFormat="1" applyFont="1" applyFill="1" applyBorder="1" applyAlignment="1">
      <alignment horizontal="center" vertical="center" wrapText="1"/>
    </xf>
    <xf numFmtId="167" fontId="2" fillId="33" borderId="24" xfId="46" applyNumberFormat="1" applyFont="1" applyFill="1" applyBorder="1" applyAlignment="1">
      <alignment horizontal="center" vertical="center" wrapText="1"/>
    </xf>
    <xf numFmtId="167" fontId="2" fillId="33" borderId="16" xfId="46" applyNumberFormat="1" applyFont="1" applyFill="1" applyBorder="1" applyAlignment="1">
      <alignment horizontal="center" vertical="center" wrapText="1"/>
    </xf>
    <xf numFmtId="3" fontId="2" fillId="34" borderId="22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3" fillId="34" borderId="22" xfId="0" applyNumberFormat="1" applyFont="1" applyFill="1" applyBorder="1" applyAlignment="1">
      <alignment horizontal="center"/>
    </xf>
    <xf numFmtId="3" fontId="2" fillId="34" borderId="19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externalLink" Target="externalLinks/externalLink1.xml" /><Relationship Id="rId90" Type="http://schemas.openxmlformats.org/officeDocument/2006/relationships/externalLink" Target="externalLinks/externalLink2.xml" /><Relationship Id="rId91" Type="http://schemas.openxmlformats.org/officeDocument/2006/relationships/externalLink" Target="externalLinks/externalLink3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sjakoubovitch\Bureau\SantEcole\document2008\mise%20en%20page\partieI\partie%20IB%20nouveaux\Tab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sjakoubovitch\Bureau\SantEcole\document2008\mise%20en%20page\partieI\partie%20IB%20nouveaux\Tab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sjakoubovitch\Bureau\SantEcole\document2008\mise%20en%20page\partieI\partie%20IB%20nouveaux\Ta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"/>
    </sheetNames>
    <definedNames>
      <definedName name="TABLE" sheetId="0" refersTo="=Tab2!$A$2:$A$2"/>
    </definedNames>
    <sheetDataSet>
      <sheetData sheetId="0">
        <row r="2">
          <cell r="A2" t="str">
            <v>T2 : niveau d'etudes 1ere annee en 2006</v>
          </cell>
        </row>
        <row r="7">
          <cell r="D7">
            <v>72</v>
          </cell>
        </row>
        <row r="8">
          <cell r="D8">
            <v>230</v>
          </cell>
        </row>
        <row r="9">
          <cell r="D9">
            <v>608</v>
          </cell>
        </row>
        <row r="10">
          <cell r="D10">
            <v>27</v>
          </cell>
        </row>
        <row r="11">
          <cell r="D11">
            <v>176</v>
          </cell>
        </row>
        <row r="12">
          <cell r="D12">
            <v>841</v>
          </cell>
        </row>
        <row r="13">
          <cell r="D13">
            <v>3885</v>
          </cell>
        </row>
        <row r="14">
          <cell r="D14">
            <v>236</v>
          </cell>
        </row>
        <row r="15">
          <cell r="D15">
            <v>315</v>
          </cell>
        </row>
        <row r="16">
          <cell r="D16">
            <v>113</v>
          </cell>
        </row>
        <row r="17">
          <cell r="D17">
            <v>211</v>
          </cell>
        </row>
        <row r="18">
          <cell r="D18">
            <v>278</v>
          </cell>
        </row>
        <row r="19">
          <cell r="D19">
            <v>94</v>
          </cell>
        </row>
        <row r="22">
          <cell r="D22">
            <v>133</v>
          </cell>
        </row>
        <row r="23">
          <cell r="D23">
            <v>7436</v>
          </cell>
        </row>
        <row r="30">
          <cell r="A30" t="str">
            <v>T2 : niveau d'etudes 2eme, 3eme et 4eme annee en 2006</v>
          </cell>
        </row>
        <row r="35">
          <cell r="B35" t="str">
            <v>03-Autres BEP, CAP, BEPC (niveau ou diplôme), ou fin 2nde ou 1ère</v>
          </cell>
          <cell r="C35">
            <v>0</v>
          </cell>
          <cell r="D35">
            <v>1</v>
          </cell>
        </row>
        <row r="36">
          <cell r="B36" t="str">
            <v>05-Fin Terminale atteint avant cette année</v>
          </cell>
          <cell r="C36">
            <v>1</v>
          </cell>
          <cell r="D36">
            <v>3</v>
          </cell>
        </row>
        <row r="37">
          <cell r="B37" t="str">
            <v>06-Baccalauréat obtenu cette année</v>
          </cell>
          <cell r="C37">
            <v>9</v>
          </cell>
          <cell r="D37">
            <v>0</v>
          </cell>
        </row>
        <row r="38">
          <cell r="B38" t="str">
            <v>07-Baccalauréat obtenu avant cette année</v>
          </cell>
          <cell r="C38">
            <v>192</v>
          </cell>
          <cell r="D38">
            <v>20</v>
          </cell>
        </row>
        <row r="39">
          <cell r="B39" t="str">
            <v>08-Equivalence Baccalauréat</v>
          </cell>
          <cell r="C39">
            <v>8</v>
          </cell>
          <cell r="D39">
            <v>5</v>
          </cell>
        </row>
        <row r="40">
          <cell r="B40" t="str">
            <v>09-BTS</v>
          </cell>
          <cell r="C40">
            <v>7</v>
          </cell>
          <cell r="D40">
            <v>3</v>
          </cell>
        </row>
        <row r="41">
          <cell r="B41" t="str">
            <v>10-DUT</v>
          </cell>
          <cell r="C41">
            <v>2</v>
          </cell>
          <cell r="D41">
            <v>0</v>
          </cell>
        </row>
        <row r="42">
          <cell r="B42" t="str">
            <v>11-L2 (DEUG DEUST)</v>
          </cell>
          <cell r="C42">
            <v>1</v>
          </cell>
          <cell r="D42">
            <v>4</v>
          </cell>
        </row>
        <row r="43">
          <cell r="B43" t="str">
            <v>12-L3, M1 (Licence, Maîtrise)</v>
          </cell>
          <cell r="C43">
            <v>27</v>
          </cell>
          <cell r="D43">
            <v>12</v>
          </cell>
        </row>
        <row r="44">
          <cell r="B44" t="str">
            <v>13-M2 (DESS, DEA)</v>
          </cell>
          <cell r="C44">
            <v>7</v>
          </cell>
          <cell r="D44">
            <v>5</v>
          </cell>
        </row>
        <row r="45">
          <cell r="B45" t="str">
            <v>14-Etudes médicales, dentaires ou pharmaceutiques antérieures</v>
          </cell>
          <cell r="C45">
            <v>10</v>
          </cell>
          <cell r="D45">
            <v>8</v>
          </cell>
        </row>
        <row r="46">
          <cell r="B46" t="str">
            <v>15-Diplôme d'une profession sanitaire ou sociale</v>
          </cell>
          <cell r="C46">
            <v>49</v>
          </cell>
          <cell r="D46">
            <v>30</v>
          </cell>
        </row>
        <row r="47">
          <cell r="B47" t="str">
            <v>Non renseigné (obligatoire)</v>
          </cell>
          <cell r="C47">
            <v>3</v>
          </cell>
          <cell r="D4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3"/>
    </sheetNames>
    <sheetDataSet>
      <sheetData sheetId="0">
        <row r="2">
          <cell r="A2" t="str">
            <v>T3 : Series de bac obtenu en 2006</v>
          </cell>
        </row>
        <row r="7">
          <cell r="A7" t="str">
            <v>01-Série L (A)</v>
          </cell>
          <cell r="B7">
            <v>471</v>
          </cell>
          <cell r="C7">
            <v>471</v>
          </cell>
        </row>
        <row r="8">
          <cell r="A8" t="str">
            <v>02-Série ES (B)</v>
          </cell>
          <cell r="B8">
            <v>1456</v>
          </cell>
          <cell r="C8">
            <v>1927</v>
          </cell>
        </row>
        <row r="9">
          <cell r="A9" t="str">
            <v>03-Série S (C,D,D',E)</v>
          </cell>
          <cell r="B9">
            <v>2216</v>
          </cell>
          <cell r="C9">
            <v>4143</v>
          </cell>
        </row>
        <row r="10">
          <cell r="A10" t="str">
            <v>04-Séries STI (F1A,F1E,F2,F3,F4,F9,F10AetB,F12)</v>
          </cell>
          <cell r="B10">
            <v>51</v>
          </cell>
          <cell r="C10">
            <v>4194</v>
          </cell>
        </row>
        <row r="11">
          <cell r="A11" t="str">
            <v>05-Série STL (F5,F6,F7,F7')</v>
          </cell>
          <cell r="B11">
            <v>152</v>
          </cell>
          <cell r="C11">
            <v>4346</v>
          </cell>
        </row>
        <row r="12">
          <cell r="A12" t="str">
            <v>06-Série STT (G,H)</v>
          </cell>
          <cell r="B12">
            <v>384</v>
          </cell>
          <cell r="C12">
            <v>4730</v>
          </cell>
        </row>
        <row r="13">
          <cell r="A13" t="str">
            <v>07-Séries STPA,STAE</v>
          </cell>
          <cell r="B13">
            <v>33</v>
          </cell>
          <cell r="C13">
            <v>4763</v>
          </cell>
        </row>
        <row r="14">
          <cell r="A14" t="str">
            <v>08-Série SMS (F8)</v>
          </cell>
          <cell r="B14">
            <v>2859</v>
          </cell>
          <cell r="C14">
            <v>7622</v>
          </cell>
        </row>
        <row r="15">
          <cell r="A15" t="str">
            <v>09-Série Hôtellerie</v>
          </cell>
          <cell r="B15">
            <v>18</v>
          </cell>
          <cell r="C15">
            <v>7640</v>
          </cell>
        </row>
        <row r="16">
          <cell r="A16" t="str">
            <v>10-Séries F11,F11'</v>
          </cell>
          <cell r="B16">
            <v>4</v>
          </cell>
          <cell r="C16">
            <v>7644</v>
          </cell>
        </row>
        <row r="17">
          <cell r="A17" t="str">
            <v>11-Baccalauréat professionnel</v>
          </cell>
          <cell r="B17">
            <v>127</v>
          </cell>
          <cell r="C17">
            <v>7771</v>
          </cell>
        </row>
        <row r="20">
          <cell r="A20" t="str">
            <v> </v>
          </cell>
        </row>
        <row r="25">
          <cell r="A25" t="str">
            <v>T3 : Serie de bac obtenue avant 2006</v>
          </cell>
        </row>
        <row r="30">
          <cell r="A30" t="str">
            <v>01-Série L (A)</v>
          </cell>
          <cell r="B30">
            <v>2361</v>
          </cell>
          <cell r="C30">
            <v>2361</v>
          </cell>
        </row>
        <row r="31">
          <cell r="A31" t="str">
            <v>02-Série ES (B)</v>
          </cell>
          <cell r="B31">
            <v>3137</v>
          </cell>
          <cell r="C31">
            <v>5498</v>
          </cell>
        </row>
        <row r="32">
          <cell r="A32" t="str">
            <v>03-Série S (C,D,D',E)</v>
          </cell>
          <cell r="B32">
            <v>8756</v>
          </cell>
          <cell r="C32">
            <v>14254</v>
          </cell>
        </row>
        <row r="33">
          <cell r="A33" t="str">
            <v>04-Séries STI (F1A,F1E,F2,F3,F4,F9,F10AetB,F12)</v>
          </cell>
          <cell r="B33">
            <v>251</v>
          </cell>
          <cell r="C33">
            <v>14505</v>
          </cell>
        </row>
        <row r="34">
          <cell r="A34" t="str">
            <v>05-Série STL (F5,F6,F7,F7')</v>
          </cell>
          <cell r="B34">
            <v>391</v>
          </cell>
          <cell r="C34">
            <v>14896</v>
          </cell>
        </row>
        <row r="35">
          <cell r="A35" t="str">
            <v>06-Série STT (G,H)</v>
          </cell>
          <cell r="B35">
            <v>2596</v>
          </cell>
          <cell r="C35">
            <v>17492</v>
          </cell>
        </row>
        <row r="36">
          <cell r="A36" t="str">
            <v>07-Séries STPA,STAE</v>
          </cell>
          <cell r="B36">
            <v>97</v>
          </cell>
          <cell r="C36">
            <v>17589</v>
          </cell>
        </row>
        <row r="37">
          <cell r="A37" t="str">
            <v>08-Série SMS (F8)</v>
          </cell>
          <cell r="B37">
            <v>4986</v>
          </cell>
          <cell r="C37">
            <v>22575</v>
          </cell>
        </row>
        <row r="38">
          <cell r="A38" t="str">
            <v>09-Série Hôtellerie</v>
          </cell>
          <cell r="B38">
            <v>50</v>
          </cell>
          <cell r="C38">
            <v>22625</v>
          </cell>
        </row>
        <row r="39">
          <cell r="A39" t="str">
            <v>10-Séries F11,F11'</v>
          </cell>
          <cell r="B39">
            <v>22</v>
          </cell>
          <cell r="C39">
            <v>22647</v>
          </cell>
        </row>
        <row r="40">
          <cell r="A40" t="str">
            <v>11-Baccalauréat professionnel</v>
          </cell>
          <cell r="B40">
            <v>1512</v>
          </cell>
          <cell r="C40">
            <v>24159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6"/>
    </sheetNames>
    <sheetDataSet>
      <sheetData sheetId="0">
        <row r="7">
          <cell r="A7" t="str">
            <v>00-Autre formation paramédicale que celle suivie actuellement</v>
          </cell>
          <cell r="B7">
            <v>782</v>
          </cell>
        </row>
        <row r="8">
          <cell r="A8" t="str">
            <v>01-Etudes secondaires (niveau inf. ou égal au bac)</v>
          </cell>
          <cell r="B8">
            <v>9317</v>
          </cell>
        </row>
        <row r="9">
          <cell r="A9" t="str">
            <v>02-Classe préparatoire à l'entrée dans la formation actuelle</v>
          </cell>
          <cell r="B9">
            <v>8621</v>
          </cell>
        </row>
        <row r="10">
          <cell r="A10" t="str">
            <v>03-1ere année d'études du 1er cycle des études médicales en Faculté de madecine (PCEM1)</v>
          </cell>
          <cell r="B10">
            <v>3914</v>
          </cell>
        </row>
        <row r="11">
          <cell r="A11" t="str">
            <v>04-Etudes supérieures</v>
          </cell>
          <cell r="B11">
            <v>3012</v>
          </cell>
        </row>
        <row r="12">
          <cell r="A12" t="str">
            <v>05-Emploi dans le secteur hospitalier</v>
          </cell>
          <cell r="B12">
            <v>9121</v>
          </cell>
        </row>
        <row r="13">
          <cell r="A13" t="str">
            <v>06-Emploi dans un autre secteur</v>
          </cell>
          <cell r="B13">
            <v>9091</v>
          </cell>
        </row>
        <row r="14">
          <cell r="A14" t="str">
            <v>07-Participation à dispositif de formation prof./jeunes à la recherche emploi ou qualif.</v>
          </cell>
          <cell r="B14">
            <v>426</v>
          </cell>
        </row>
        <row r="15">
          <cell r="A15" t="str">
            <v>08-Chômage</v>
          </cell>
          <cell r="B15">
            <v>4870</v>
          </cell>
        </row>
        <row r="16">
          <cell r="A16" t="str">
            <v>09-Même formation suivie dans un autre établissement</v>
          </cell>
          <cell r="B16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6384" width="11.421875" style="332" customWidth="1"/>
  </cols>
  <sheetData>
    <row r="1" ht="11.25">
      <c r="B1" s="331" t="s">
        <v>770</v>
      </c>
    </row>
    <row r="2" ht="11.25">
      <c r="B2" s="332" t="s">
        <v>771</v>
      </c>
    </row>
    <row r="3" ht="11.25">
      <c r="B3" s="332" t="s">
        <v>772</v>
      </c>
    </row>
    <row r="4" spans="2:4" ht="11.25">
      <c r="B4" s="331" t="s">
        <v>742</v>
      </c>
      <c r="C4" s="331"/>
      <c r="D4" s="331"/>
    </row>
    <row r="5" ht="11.25">
      <c r="B5" s="410" t="s">
        <v>743</v>
      </c>
    </row>
    <row r="6" ht="11.25">
      <c r="B6" s="410" t="s">
        <v>267</v>
      </c>
    </row>
    <row r="7" ht="11.25">
      <c r="B7" s="410" t="s">
        <v>264</v>
      </c>
    </row>
    <row r="8" ht="11.25">
      <c r="B8" s="410" t="s">
        <v>265</v>
      </c>
    </row>
    <row r="9" ht="11.25">
      <c r="B9" s="410" t="s">
        <v>260</v>
      </c>
    </row>
    <row r="10" ht="11.25">
      <c r="B10" s="410" t="s">
        <v>263</v>
      </c>
    </row>
    <row r="11" ht="11.25">
      <c r="B11" s="410" t="s">
        <v>266</v>
      </c>
    </row>
    <row r="12" ht="11.25">
      <c r="B12" s="410" t="s">
        <v>261</v>
      </c>
    </row>
    <row r="13" ht="11.25">
      <c r="B13" s="410" t="s">
        <v>257</v>
      </c>
    </row>
    <row r="14" ht="11.25">
      <c r="B14" s="410" t="s">
        <v>269</v>
      </c>
    </row>
    <row r="15" ht="11.25">
      <c r="B15" s="410" t="s">
        <v>103</v>
      </c>
    </row>
    <row r="16" ht="11.25">
      <c r="B16" s="410" t="s">
        <v>104</v>
      </c>
    </row>
    <row r="17" ht="11.25">
      <c r="B17" s="410" t="s">
        <v>744</v>
      </c>
    </row>
    <row r="18" ht="11.25">
      <c r="B18" s="410" t="s">
        <v>769</v>
      </c>
    </row>
    <row r="19" ht="11.25">
      <c r="B19" s="410" t="s">
        <v>745</v>
      </c>
    </row>
    <row r="21" ht="11.25">
      <c r="B21" s="331" t="s">
        <v>746</v>
      </c>
    </row>
    <row r="22" ht="11.25">
      <c r="B22" s="410" t="s">
        <v>747</v>
      </c>
    </row>
    <row r="23" ht="11.25">
      <c r="B23" s="410" t="s">
        <v>748</v>
      </c>
    </row>
    <row r="24" ht="11.25">
      <c r="B24" s="410" t="s">
        <v>749</v>
      </c>
    </row>
    <row r="25" ht="11.25">
      <c r="B25" s="410" t="s">
        <v>750</v>
      </c>
    </row>
    <row r="26" ht="11.25">
      <c r="B26" s="410" t="s">
        <v>751</v>
      </c>
    </row>
    <row r="27" ht="11.25">
      <c r="B27" s="410" t="s">
        <v>752</v>
      </c>
    </row>
    <row r="28" ht="11.25">
      <c r="B28" s="410" t="s">
        <v>753</v>
      </c>
    </row>
    <row r="29" ht="11.25">
      <c r="B29" s="410" t="s">
        <v>754</v>
      </c>
    </row>
    <row r="30" ht="11.25">
      <c r="B30" s="410" t="s">
        <v>755</v>
      </c>
    </row>
    <row r="31" ht="11.25">
      <c r="B31" s="410" t="s">
        <v>756</v>
      </c>
    </row>
    <row r="32" ht="11.25">
      <c r="B32" s="410" t="s">
        <v>757</v>
      </c>
    </row>
    <row r="33" ht="11.25">
      <c r="B33" s="410" t="s">
        <v>758</v>
      </c>
    </row>
    <row r="34" ht="11.25">
      <c r="B34" s="410" t="s">
        <v>759</v>
      </c>
    </row>
    <row r="35" ht="11.25">
      <c r="B35" s="410" t="s">
        <v>760</v>
      </c>
    </row>
    <row r="37" ht="11.25">
      <c r="B37" s="331" t="s">
        <v>761</v>
      </c>
    </row>
    <row r="38" ht="11.25">
      <c r="B38" s="410" t="s">
        <v>762</v>
      </c>
    </row>
    <row r="39" ht="11.25">
      <c r="B39" s="410" t="s">
        <v>279</v>
      </c>
    </row>
    <row r="40" ht="11.25">
      <c r="B40" s="410" t="s">
        <v>763</v>
      </c>
    </row>
    <row r="41" ht="11.25">
      <c r="B41" s="410" t="s">
        <v>764</v>
      </c>
    </row>
    <row r="42" ht="11.25">
      <c r="B42" s="410" t="s">
        <v>765</v>
      </c>
    </row>
    <row r="44" ht="11.25">
      <c r="B44" s="331" t="s">
        <v>766</v>
      </c>
    </row>
    <row r="45" ht="11.25">
      <c r="B45" s="410" t="s">
        <v>728</v>
      </c>
    </row>
    <row r="46" ht="11.25">
      <c r="B46" s="410" t="s">
        <v>767</v>
      </c>
    </row>
    <row r="47" ht="11.25">
      <c r="B47" s="410" t="s">
        <v>730</v>
      </c>
    </row>
    <row r="48" ht="11.25">
      <c r="B48" s="410" t="s">
        <v>768</v>
      </c>
    </row>
    <row r="49" ht="11.25">
      <c r="B49" s="410" t="s">
        <v>732</v>
      </c>
    </row>
  </sheetData>
  <sheetProtection/>
  <hyperlinks>
    <hyperlink ref="B6" location="DCESF_1!A1" display="Conseiller en économie sociale familiale"/>
    <hyperlink ref="B7" location="DEASS_1!A1" display="Assistant de service social"/>
    <hyperlink ref="B8" location="DEES_1!A1" display="Educateur spécialisé"/>
    <hyperlink ref="B9" location="TISF_1!A1" display="Technicien de l'intervention sociale et familiale"/>
    <hyperlink ref="B10" location="DEEJE_1!A1" display="Educateur de jeunes enfants"/>
    <hyperlink ref="B11" location="DETS_1!A1" display="Educateur technique spécialisé"/>
    <hyperlink ref="B12" location="DEME_1!A1" display="Moniteur éducateur"/>
    <hyperlink ref="B13" location="DEAMP_1!A1" display="Aides médico-psychologique"/>
    <hyperlink ref="B14" location="DEMF_1!A1" display="Médiateur familial"/>
    <hyperlink ref="B15" location="CAFERUIS_1!A1" display="CAFERUIS"/>
    <hyperlink ref="B16" location="CAFDES_1!A1" display="CAFDES"/>
    <hyperlink ref="B17" location="DEAVS_1!A1" display="Auxiliaire de vie sociale"/>
    <hyperlink ref="B18" location="DEAF_1!A1" display="Assistant familial"/>
    <hyperlink ref="B19" location="DEIS_1!A1" display="Ingénierie sociale"/>
    <hyperlink ref="B22" location="VAE_tot!A1" display="Validation total des acquis de l'expérience par diplômes et par férion en 2011 (hors diplômes délivrés par les rectorats)"/>
    <hyperlink ref="B23" location="VAE_DEASS!A1" display="VAE assistant de service social en 2011"/>
    <hyperlink ref="B24" location="VAE_DEES!A1" display="VAE éducateur spécialisée en 2011"/>
    <hyperlink ref="B25" location="VAE_DETISF!A1" display="VAE technicien de l'intervention sociale et familiale en 2011"/>
    <hyperlink ref="B26" location="VAE_DEEJE!A1" display="VAE éducateur de jeunes enfants en 2011"/>
    <hyperlink ref="B27" location="VAE_DETS!A1" display="VAE éducateur technique spécialisée en 2011"/>
    <hyperlink ref="B28" location="VAE_DEME!A1" display="VAE moniteur éducateur en 2011"/>
    <hyperlink ref="B29" location="VAE_DEAMP!A1" display="VAE aide médico-psychologique en 2011"/>
    <hyperlink ref="B30" location="VAE_DEMF!A1" display="VAE médiateur familial en 2011"/>
    <hyperlink ref="B31" location="VAE_CAFERUIS!A1" display="VAE fonction d'encadrement et de responsabilité d'unité d'intervention sociale en 2011"/>
    <hyperlink ref="B32" location="VAE_CAFDES!A1" display="VAE fonction de directeur d'établissement et de service d'intervention sociale en 2011"/>
    <hyperlink ref="B33" location="VAE_DEAVS!A1" display="VAE auxiliaire de vie sociale en 2011"/>
    <hyperlink ref="B34" location="VAE_DEAF!A1" display="VAE assistant familial en 2011"/>
    <hyperlink ref="B35" location="VAE_DEIS!A1" display="VAE ingénierie sociale en 2011"/>
    <hyperlink ref="B38" location="NbreForm_reg!A1" display="Nombre de formations pa région à la rentrée 2011"/>
    <hyperlink ref="B39" location="NbreInscritsPrem_rég!A1" display="Effectifs d'inscrits en 1ère année par région à la rentrée 2011"/>
    <hyperlink ref="B40" location="'NbreInscrits Tot_reg'!A1" display="Effectifs totaux d'inscrits par région à la rentrée 2011"/>
    <hyperlink ref="B41" location="NbreDip_reg!A1" display="Effectifs de diplômes par région en 2011 (hors VAE)"/>
    <hyperlink ref="B42" location="'% femmes'!A1" display="Proportion de femmes parmi les diplômés par région à la réentrée 2011 (en %)"/>
    <hyperlink ref="B45" location="'NbreForm_1991-2011'!A1" display="Nombre de formations de 1991 à 2011"/>
    <hyperlink ref="B46" location="'NbreInscritsPrem_1991-2011'!A1" display="Effectifs d'inscrits en 1ère année de 1991 à 2011"/>
    <hyperlink ref="B47" location="'NbreInscritsTot_1991-2011'!A1" display="Effectifs totaux d'inscrits de 1991 à 2011"/>
    <hyperlink ref="B48" location="'NbreDip_1991-2011'!A1" display="Effectifs de diplômes hors VAE de 1991 à 2011"/>
    <hyperlink ref="B49" location="'%Femmes_1991-2011'!A1" display="Proportion de femmes parmi les diplômés de 1991 à 2011 (en %)"/>
    <hyperlink ref="B5" location="Fr_Tab1!A1" display="Total toutes formation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7109375" style="82" customWidth="1"/>
    <col min="2" max="2" width="40.421875" style="88" customWidth="1"/>
    <col min="3" max="3" width="27.7109375" style="82" customWidth="1"/>
    <col min="4" max="4" width="12.28125" style="104" hidden="1" customWidth="1"/>
    <col min="5" max="5" width="14.140625" style="104" hidden="1" customWidth="1"/>
    <col min="6" max="6" width="10.57421875" style="82" customWidth="1"/>
    <col min="7" max="16384" width="11.421875" style="82" customWidth="1"/>
  </cols>
  <sheetData>
    <row r="1" spans="1:5" s="56" customFormat="1" ht="18" customHeight="1">
      <c r="A1" s="2"/>
      <c r="B1" s="37" t="s">
        <v>120</v>
      </c>
      <c r="C1" s="37"/>
      <c r="E1" s="57"/>
    </row>
    <row r="3" spans="1:3" s="5" customFormat="1" ht="12.75" customHeight="1">
      <c r="A3" s="14" t="s">
        <v>719</v>
      </c>
      <c r="B3" s="2"/>
      <c r="C3" s="192"/>
    </row>
    <row r="5" spans="1:6" s="194" customFormat="1" ht="16.5" customHeight="1">
      <c r="A5" s="517" t="s">
        <v>124</v>
      </c>
      <c r="B5" s="431"/>
      <c r="C5" s="286" t="s">
        <v>148</v>
      </c>
      <c r="D5" s="287"/>
      <c r="E5" s="288"/>
      <c r="F5" s="289" t="s">
        <v>4</v>
      </c>
    </row>
    <row r="6" spans="1:6" ht="12" customHeight="1">
      <c r="A6" s="197" t="s">
        <v>25</v>
      </c>
      <c r="B6" s="198" t="s">
        <v>26</v>
      </c>
      <c r="C6" s="129">
        <v>5.3</v>
      </c>
      <c r="D6" s="290"/>
      <c r="E6" s="291"/>
      <c r="F6" s="129">
        <v>5.2</v>
      </c>
    </row>
    <row r="7" spans="1:6" ht="12" customHeight="1">
      <c r="A7" s="190" t="s">
        <v>27</v>
      </c>
      <c r="B7" s="512" t="s">
        <v>30</v>
      </c>
      <c r="C7" s="575">
        <v>10.8</v>
      </c>
      <c r="D7" s="220"/>
      <c r="E7" s="220"/>
      <c r="F7" s="577">
        <v>10.1</v>
      </c>
    </row>
    <row r="8" spans="1:6" ht="12" customHeight="1">
      <c r="A8" s="190" t="s">
        <v>28</v>
      </c>
      <c r="B8" s="512"/>
      <c r="C8" s="573"/>
      <c r="D8" s="220"/>
      <c r="E8" s="220"/>
      <c r="F8" s="577"/>
    </row>
    <row r="9" spans="1:6" ht="12" customHeight="1">
      <c r="A9" s="190" t="s">
        <v>29</v>
      </c>
      <c r="B9" s="512"/>
      <c r="C9" s="576"/>
      <c r="D9" s="220"/>
      <c r="E9" s="220"/>
      <c r="F9" s="577"/>
    </row>
    <row r="10" spans="1:6" ht="12" customHeight="1">
      <c r="A10" s="199" t="s">
        <v>31</v>
      </c>
      <c r="B10" s="518" t="s">
        <v>37</v>
      </c>
      <c r="C10" s="572">
        <v>19.5</v>
      </c>
      <c r="D10" s="292"/>
      <c r="E10" s="292"/>
      <c r="F10" s="578">
        <v>19.6</v>
      </c>
    </row>
    <row r="11" spans="1:6" ht="12" customHeight="1">
      <c r="A11" s="190" t="s">
        <v>32</v>
      </c>
      <c r="B11" s="512"/>
      <c r="C11" s="573"/>
      <c r="D11" s="220"/>
      <c r="E11" s="220"/>
      <c r="F11" s="577"/>
    </row>
    <row r="12" spans="1:6" ht="12" customHeight="1">
      <c r="A12" s="190" t="s">
        <v>33</v>
      </c>
      <c r="B12" s="512"/>
      <c r="C12" s="573"/>
      <c r="D12" s="220"/>
      <c r="E12" s="220"/>
      <c r="F12" s="577"/>
    </row>
    <row r="13" spans="1:6" ht="12" customHeight="1">
      <c r="A13" s="190" t="s">
        <v>34</v>
      </c>
      <c r="B13" s="512"/>
      <c r="C13" s="573"/>
      <c r="D13" s="220"/>
      <c r="E13" s="220"/>
      <c r="F13" s="577"/>
    </row>
    <row r="14" spans="1:6" ht="12" customHeight="1">
      <c r="A14" s="190" t="s">
        <v>35</v>
      </c>
      <c r="B14" s="512"/>
      <c r="C14" s="573"/>
      <c r="D14" s="220"/>
      <c r="E14" s="220"/>
      <c r="F14" s="577"/>
    </row>
    <row r="15" spans="1:6" ht="12" customHeight="1">
      <c r="A15" s="202" t="s">
        <v>36</v>
      </c>
      <c r="B15" s="519"/>
      <c r="C15" s="574"/>
      <c r="D15" s="131"/>
      <c r="E15" s="131"/>
      <c r="F15" s="579"/>
    </row>
    <row r="16" spans="1:6" ht="12" customHeight="1">
      <c r="A16" s="190" t="s">
        <v>38</v>
      </c>
      <c r="B16" s="512" t="s">
        <v>44</v>
      </c>
      <c r="C16" s="575">
        <v>10.7</v>
      </c>
      <c r="D16" s="220"/>
      <c r="E16" s="220"/>
      <c r="F16" s="577">
        <v>10.6</v>
      </c>
    </row>
    <row r="17" spans="1:6" ht="12" customHeight="1">
      <c r="A17" s="190" t="s">
        <v>39</v>
      </c>
      <c r="B17" s="512"/>
      <c r="C17" s="573"/>
      <c r="D17" s="220"/>
      <c r="E17" s="220"/>
      <c r="F17" s="577"/>
    </row>
    <row r="18" spans="1:6" ht="12" customHeight="1">
      <c r="A18" s="190" t="s">
        <v>40</v>
      </c>
      <c r="B18" s="512"/>
      <c r="C18" s="573"/>
      <c r="D18" s="220"/>
      <c r="E18" s="220"/>
      <c r="F18" s="577"/>
    </row>
    <row r="19" spans="1:6" ht="12" customHeight="1">
      <c r="A19" s="190" t="s">
        <v>41</v>
      </c>
      <c r="B19" s="512"/>
      <c r="C19" s="573"/>
      <c r="D19" s="220"/>
      <c r="E19" s="220"/>
      <c r="F19" s="577"/>
    </row>
    <row r="20" spans="1:6" ht="12" customHeight="1">
      <c r="A20" s="190" t="s">
        <v>42</v>
      </c>
      <c r="B20" s="512"/>
      <c r="C20" s="573"/>
      <c r="D20" s="220"/>
      <c r="E20" s="220"/>
      <c r="F20" s="577"/>
    </row>
    <row r="21" spans="1:6" ht="12" customHeight="1">
      <c r="A21" s="190" t="s">
        <v>43</v>
      </c>
      <c r="B21" s="512"/>
      <c r="C21" s="576"/>
      <c r="D21" s="220"/>
      <c r="E21" s="220"/>
      <c r="F21" s="577"/>
    </row>
    <row r="22" spans="1:6" ht="12" customHeight="1">
      <c r="A22" s="199" t="s">
        <v>45</v>
      </c>
      <c r="B22" s="518" t="s">
        <v>50</v>
      </c>
      <c r="C22" s="572">
        <v>28.6</v>
      </c>
      <c r="D22" s="292"/>
      <c r="E22" s="292"/>
      <c r="F22" s="578">
        <v>29.6</v>
      </c>
    </row>
    <row r="23" spans="1:6" ht="12" customHeight="1">
      <c r="A23" s="190" t="s">
        <v>46</v>
      </c>
      <c r="B23" s="512"/>
      <c r="C23" s="573"/>
      <c r="D23" s="220"/>
      <c r="E23" s="220"/>
      <c r="F23" s="577"/>
    </row>
    <row r="24" spans="1:6" ht="12" customHeight="1">
      <c r="A24" s="190" t="s">
        <v>47</v>
      </c>
      <c r="B24" s="512"/>
      <c r="C24" s="573"/>
      <c r="D24" s="220"/>
      <c r="E24" s="220"/>
      <c r="F24" s="577"/>
    </row>
    <row r="25" spans="1:6" ht="12" customHeight="1">
      <c r="A25" s="190" t="s">
        <v>48</v>
      </c>
      <c r="B25" s="512"/>
      <c r="C25" s="573"/>
      <c r="D25" s="220"/>
      <c r="E25" s="220"/>
      <c r="F25" s="577"/>
    </row>
    <row r="26" spans="1:6" ht="12" customHeight="1">
      <c r="A26" s="202" t="s">
        <v>49</v>
      </c>
      <c r="B26" s="519"/>
      <c r="C26" s="574"/>
      <c r="D26" s="131"/>
      <c r="E26" s="131"/>
      <c r="F26" s="579"/>
    </row>
    <row r="27" spans="1:6" ht="12" customHeight="1">
      <c r="A27" s="190" t="s">
        <v>51</v>
      </c>
      <c r="B27" s="512" t="s">
        <v>54</v>
      </c>
      <c r="C27" s="575">
        <v>22.5</v>
      </c>
      <c r="D27" s="220"/>
      <c r="E27" s="220"/>
      <c r="F27" s="577">
        <v>21.9</v>
      </c>
    </row>
    <row r="28" spans="1:6" ht="12" customHeight="1">
      <c r="A28" s="190" t="s">
        <v>52</v>
      </c>
      <c r="B28" s="512"/>
      <c r="C28" s="573"/>
      <c r="D28" s="220"/>
      <c r="E28" s="220"/>
      <c r="F28" s="577"/>
    </row>
    <row r="29" spans="1:6" ht="12" customHeight="1">
      <c r="A29" s="190" t="s">
        <v>53</v>
      </c>
      <c r="B29" s="512"/>
      <c r="C29" s="576"/>
      <c r="D29" s="220"/>
      <c r="E29" s="220"/>
      <c r="F29" s="577"/>
    </row>
    <row r="30" spans="1:6" ht="12" customHeight="1">
      <c r="A30" s="197" t="s">
        <v>55</v>
      </c>
      <c r="B30" s="198" t="s">
        <v>56</v>
      </c>
      <c r="C30" s="143">
        <v>2.6</v>
      </c>
      <c r="D30" s="291"/>
      <c r="E30" s="291"/>
      <c r="F30" s="129">
        <v>3</v>
      </c>
    </row>
    <row r="31" spans="1:7" s="5" customFormat="1" ht="12" customHeight="1">
      <c r="A31" s="30" t="s">
        <v>696</v>
      </c>
      <c r="B31" s="203"/>
      <c r="C31" s="34">
        <f>SUM(C6:C30)</f>
        <v>100</v>
      </c>
      <c r="D31" s="293"/>
      <c r="E31" s="293"/>
      <c r="F31" s="40">
        <f>SUM(F6:F30)</f>
        <v>100</v>
      </c>
      <c r="G31" s="206"/>
    </row>
    <row r="32" spans="1:6" ht="18" customHeight="1">
      <c r="A32" s="56" t="s">
        <v>116</v>
      </c>
      <c r="B32" s="56"/>
      <c r="C32" s="57"/>
      <c r="F32" s="104"/>
    </row>
    <row r="33" spans="1:3" ht="18" customHeight="1">
      <c r="A33" s="56"/>
      <c r="B33" s="56"/>
      <c r="C33" s="56"/>
    </row>
    <row r="34" spans="1:3" ht="12" customHeight="1">
      <c r="A34" s="10" t="s">
        <v>695</v>
      </c>
      <c r="B34" s="212"/>
      <c r="C34" s="244"/>
    </row>
    <row r="35" spans="1:3" ht="12" customHeight="1">
      <c r="A35" s="14" t="s">
        <v>709</v>
      </c>
      <c r="B35" s="14"/>
      <c r="C35" s="212"/>
    </row>
    <row r="36" spans="1:2" ht="12" customHeight="1">
      <c r="A36" s="1"/>
      <c r="B36" s="1"/>
    </row>
    <row r="37" spans="1:6" ht="18" customHeight="1">
      <c r="A37" s="213" t="s">
        <v>57</v>
      </c>
      <c r="B37" s="214"/>
      <c r="C37" s="294" t="s">
        <v>148</v>
      </c>
      <c r="D37" s="295"/>
      <c r="E37" s="329"/>
      <c r="F37" s="330" t="s">
        <v>4</v>
      </c>
    </row>
    <row r="38" spans="1:6" ht="12" customHeight="1">
      <c r="A38" s="190" t="s">
        <v>105</v>
      </c>
      <c r="B38" s="57"/>
      <c r="C38" s="217">
        <v>3.3</v>
      </c>
      <c r="D38" s="296"/>
      <c r="E38" s="219"/>
      <c r="F38" s="181">
        <v>3</v>
      </c>
    </row>
    <row r="39" spans="1:6" ht="12" customHeight="1">
      <c r="A39" s="190" t="s">
        <v>106</v>
      </c>
      <c r="B39" s="57"/>
      <c r="C39" s="217">
        <v>14.3</v>
      </c>
      <c r="D39" s="219"/>
      <c r="E39" s="219"/>
      <c r="F39" s="181">
        <v>16.9</v>
      </c>
    </row>
    <row r="40" spans="1:6" ht="12" customHeight="1">
      <c r="A40" s="190" t="s">
        <v>107</v>
      </c>
      <c r="B40" s="57"/>
      <c r="C40" s="217">
        <v>66.5</v>
      </c>
      <c r="D40" s="219"/>
      <c r="E40" s="219"/>
      <c r="F40" s="181">
        <v>64</v>
      </c>
    </row>
    <row r="41" spans="1:6" ht="12" customHeight="1">
      <c r="A41" s="190" t="s">
        <v>108</v>
      </c>
      <c r="B41" s="57"/>
      <c r="C41" s="217">
        <v>6.2</v>
      </c>
      <c r="D41" s="219"/>
      <c r="E41" s="219"/>
      <c r="F41" s="181">
        <v>6.7</v>
      </c>
    </row>
    <row r="42" spans="1:6" ht="12" customHeight="1">
      <c r="A42" s="190" t="s">
        <v>140</v>
      </c>
      <c r="B42" s="57"/>
      <c r="C42" s="217">
        <v>5.9</v>
      </c>
      <c r="D42" s="219"/>
      <c r="E42" s="219"/>
      <c r="F42" s="181">
        <v>5.5</v>
      </c>
    </row>
    <row r="43" spans="1:6" ht="12" customHeight="1">
      <c r="A43" s="190" t="s">
        <v>109</v>
      </c>
      <c r="B43" s="57"/>
      <c r="C43" s="217">
        <v>0.8</v>
      </c>
      <c r="D43" s="219"/>
      <c r="E43" s="219"/>
      <c r="F43" s="181">
        <v>1</v>
      </c>
    </row>
    <row r="44" spans="1:6" ht="12" customHeight="1">
      <c r="A44" s="190" t="s">
        <v>738</v>
      </c>
      <c r="B44" s="57"/>
      <c r="C44" s="217">
        <v>0.1</v>
      </c>
      <c r="D44" s="219"/>
      <c r="E44" s="219"/>
      <c r="F44" s="181">
        <v>0.2</v>
      </c>
    </row>
    <row r="45" spans="1:6" ht="12" customHeight="1">
      <c r="A45" s="190" t="s">
        <v>110</v>
      </c>
      <c r="B45" s="57"/>
      <c r="C45" s="217">
        <v>2.3</v>
      </c>
      <c r="D45" s="219"/>
      <c r="E45" s="219"/>
      <c r="F45" s="181">
        <v>2.2</v>
      </c>
    </row>
    <row r="46" spans="1:6" ht="12" customHeight="1">
      <c r="A46" s="190" t="s">
        <v>111</v>
      </c>
      <c r="B46" s="57"/>
      <c r="C46" s="217">
        <v>0.1</v>
      </c>
      <c r="D46" s="219"/>
      <c r="E46" s="219"/>
      <c r="F46" s="181">
        <v>0.1</v>
      </c>
    </row>
    <row r="47" spans="1:6" ht="12" customHeight="1">
      <c r="A47" s="190" t="s">
        <v>112</v>
      </c>
      <c r="B47" s="57"/>
      <c r="C47" s="217">
        <v>0.5</v>
      </c>
      <c r="D47" s="219"/>
      <c r="E47" s="219"/>
      <c r="F47" s="181">
        <v>0.4</v>
      </c>
    </row>
    <row r="48" spans="1:6" ht="12" customHeight="1">
      <c r="A48" s="30" t="s">
        <v>696</v>
      </c>
      <c r="B48" s="223"/>
      <c r="C48" s="224">
        <f>SUM(C38:C47)</f>
        <v>99.99999999999999</v>
      </c>
      <c r="D48" s="297"/>
      <c r="E48" s="297"/>
      <c r="F48" s="40">
        <f>SUM(F38:F47)</f>
        <v>100.00000000000001</v>
      </c>
    </row>
  </sheetData>
  <sheetProtection/>
  <mergeCells count="16">
    <mergeCell ref="F7:F9"/>
    <mergeCell ref="F10:F15"/>
    <mergeCell ref="F16:F21"/>
    <mergeCell ref="F22:F26"/>
    <mergeCell ref="F27:F29"/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56" customWidth="1"/>
    <col min="2" max="2" width="9.00390625" style="56" customWidth="1"/>
    <col min="3" max="5" width="8.281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0039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5" width="11.421875" style="56" customWidth="1"/>
    <col min="16" max="17" width="8.57421875" style="56" customWidth="1"/>
    <col min="18" max="18" width="8.28125" style="56" customWidth="1"/>
    <col min="19" max="19" width="7.140625" style="56" customWidth="1"/>
    <col min="20" max="20" width="6.8515625" style="56" customWidth="1"/>
    <col min="21" max="21" width="5.7109375" style="56" customWidth="1"/>
    <col min="22" max="16384" width="11.421875" style="56" customWidth="1"/>
  </cols>
  <sheetData>
    <row r="1" spans="4:20" ht="12.75" customHeight="1">
      <c r="D1" s="2"/>
      <c r="E1" s="14"/>
      <c r="F1" s="13"/>
      <c r="G1" s="16" t="s">
        <v>119</v>
      </c>
      <c r="H1" s="16"/>
      <c r="I1" s="16"/>
      <c r="J1" s="60"/>
      <c r="K1" s="60"/>
      <c r="L1" s="1"/>
      <c r="M1" s="1"/>
      <c r="N1" s="1"/>
      <c r="O1" s="1"/>
      <c r="P1" s="1"/>
      <c r="Q1" s="1"/>
      <c r="R1" s="1"/>
      <c r="S1" s="1"/>
      <c r="T1" s="1"/>
    </row>
    <row r="2" spans="8:22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2"/>
      <c r="B3" s="2"/>
      <c r="C3" s="58"/>
      <c r="D3" s="13"/>
      <c r="E3" s="2" t="s">
        <v>275</v>
      </c>
      <c r="F3" s="14"/>
      <c r="H3" s="13" t="s">
        <v>276</v>
      </c>
      <c r="I3" s="13"/>
      <c r="J3" s="13"/>
      <c r="K3" s="2"/>
      <c r="L3" s="2"/>
      <c r="M3" s="14"/>
      <c r="P3" s="25"/>
      <c r="Q3" s="25"/>
      <c r="R3" s="25"/>
      <c r="S3" s="25"/>
      <c r="T3" s="25"/>
      <c r="U3" s="59"/>
      <c r="V3" s="57"/>
    </row>
    <row r="4" spans="1:23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57"/>
      <c r="P4" s="463"/>
      <c r="Q4" s="463"/>
      <c r="R4" s="463"/>
      <c r="S4" s="463"/>
      <c r="T4" s="463"/>
      <c r="U4" s="463"/>
      <c r="V4" s="463"/>
      <c r="W4" s="57"/>
    </row>
    <row r="5" spans="1:23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580" t="s">
        <v>3</v>
      </c>
      <c r="K5" s="584"/>
      <c r="L5" s="580" t="s">
        <v>2</v>
      </c>
      <c r="M5" s="581"/>
      <c r="N5" s="92" t="s">
        <v>4</v>
      </c>
      <c r="P5" s="463"/>
      <c r="Q5" s="465"/>
      <c r="R5" s="463"/>
      <c r="S5" s="463"/>
      <c r="T5" s="463"/>
      <c r="U5" s="463"/>
      <c r="V5" s="463"/>
      <c r="W5" s="57"/>
    </row>
    <row r="6" spans="1:23" ht="11.25">
      <c r="A6" s="469"/>
      <c r="B6" s="239" t="s">
        <v>89</v>
      </c>
      <c r="C6" s="66">
        <v>2474</v>
      </c>
      <c r="D6" s="65">
        <v>196</v>
      </c>
      <c r="E6" s="66">
        <f>SUM(C6:D6)</f>
        <v>2670</v>
      </c>
      <c r="F6" s="65">
        <v>24</v>
      </c>
      <c r="H6" s="197" t="s">
        <v>90</v>
      </c>
      <c r="I6" s="263"/>
      <c r="J6" s="527">
        <v>2725</v>
      </c>
      <c r="K6" s="528"/>
      <c r="L6" s="527">
        <v>199</v>
      </c>
      <c r="M6" s="528"/>
      <c r="N6" s="113">
        <f>SUM(J6:M6)</f>
        <v>2924</v>
      </c>
      <c r="O6" s="71"/>
      <c r="P6" s="72"/>
      <c r="Q6" s="72"/>
      <c r="R6" s="72"/>
      <c r="S6" s="72"/>
      <c r="T6" s="72"/>
      <c r="U6" s="72"/>
      <c r="V6" s="72"/>
      <c r="W6" s="57"/>
    </row>
    <row r="7" spans="1:23" ht="11.25">
      <c r="A7" s="469"/>
      <c r="B7" s="234" t="s">
        <v>6</v>
      </c>
      <c r="C7" s="66">
        <v>2529</v>
      </c>
      <c r="D7" s="73">
        <v>181</v>
      </c>
      <c r="E7" s="66">
        <f>SUM(C7:D7)</f>
        <v>2710</v>
      </c>
      <c r="F7" s="73">
        <v>42</v>
      </c>
      <c r="H7" s="197" t="s">
        <v>91</v>
      </c>
      <c r="I7" s="235"/>
      <c r="J7" s="582">
        <v>2167</v>
      </c>
      <c r="K7" s="583"/>
      <c r="L7" s="591">
        <v>136</v>
      </c>
      <c r="M7" s="592"/>
      <c r="N7" s="265">
        <f>SUM(J7:M7)</f>
        <v>2303</v>
      </c>
      <c r="O7" s="71"/>
      <c r="P7" s="72"/>
      <c r="Q7" s="72"/>
      <c r="R7" s="72"/>
      <c r="S7" s="72"/>
      <c r="T7" s="72"/>
      <c r="U7" s="72"/>
      <c r="V7" s="72"/>
      <c r="W7" s="57"/>
    </row>
    <row r="8" spans="1:23" ht="11.25">
      <c r="A8" s="469"/>
      <c r="B8" s="234" t="s">
        <v>7</v>
      </c>
      <c r="C8" s="66">
        <v>2921</v>
      </c>
      <c r="D8" s="73">
        <v>236</v>
      </c>
      <c r="E8" s="66">
        <f>SUM(C8:D8)</f>
        <v>3157</v>
      </c>
      <c r="F8" s="73">
        <v>10</v>
      </c>
      <c r="H8" s="57" t="s">
        <v>114</v>
      </c>
      <c r="I8" s="57"/>
      <c r="J8" s="57"/>
      <c r="K8" s="57"/>
      <c r="L8" s="57"/>
      <c r="M8" s="57"/>
      <c r="N8" s="57"/>
      <c r="O8" s="57"/>
      <c r="P8" s="57"/>
      <c r="W8" s="57"/>
    </row>
    <row r="9" spans="1:23" ht="11.25">
      <c r="A9" s="469"/>
      <c r="B9" s="234" t="s">
        <v>735</v>
      </c>
      <c r="C9" s="66">
        <v>0</v>
      </c>
      <c r="D9" s="73">
        <v>0</v>
      </c>
      <c r="E9" s="66">
        <f>SUM(C9:D9)</f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P9" s="57"/>
      <c r="W9" s="57"/>
    </row>
    <row r="10" spans="1:16" ht="11.25">
      <c r="A10" s="497"/>
      <c r="B10" s="237" t="s">
        <v>4</v>
      </c>
      <c r="C10" s="75">
        <f>SUM(C6:C9)</f>
        <v>7924</v>
      </c>
      <c r="D10" s="74">
        <f>SUM(D6:D9)</f>
        <v>613</v>
      </c>
      <c r="E10" s="75">
        <v>8537</v>
      </c>
      <c r="F10" s="74">
        <f>SUM(F6:F9)</f>
        <v>76</v>
      </c>
      <c r="H10" s="57"/>
      <c r="I10" s="57"/>
      <c r="J10" s="57"/>
      <c r="K10" s="57"/>
      <c r="L10" s="57"/>
      <c r="M10" s="57"/>
      <c r="N10" s="57"/>
      <c r="O10" s="57"/>
      <c r="P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6" ht="45.75" customHeight="1">
      <c r="A12" s="593" t="s">
        <v>147</v>
      </c>
      <c r="B12" s="23" t="s">
        <v>93</v>
      </c>
      <c r="C12" s="62">
        <v>14</v>
      </c>
      <c r="D12" s="62">
        <v>0</v>
      </c>
      <c r="E12" s="62">
        <v>14</v>
      </c>
      <c r="F12" s="78"/>
      <c r="P12" s="57"/>
    </row>
    <row r="13" spans="1:16" ht="17.25" customHeight="1">
      <c r="A13" s="594"/>
      <c r="B13" s="596" t="s">
        <v>94</v>
      </c>
      <c r="C13" s="444">
        <v>129</v>
      </c>
      <c r="D13" s="444">
        <v>17</v>
      </c>
      <c r="E13" s="444">
        <f>SUM(C13:D15)</f>
        <v>146</v>
      </c>
      <c r="F13" s="57"/>
      <c r="H13" s="525" t="s">
        <v>95</v>
      </c>
      <c r="I13" s="526"/>
      <c r="J13" s="525" t="s">
        <v>96</v>
      </c>
      <c r="K13" s="526"/>
      <c r="L13" s="525" t="s">
        <v>97</v>
      </c>
      <c r="M13" s="526"/>
      <c r="N13" s="62" t="s">
        <v>4</v>
      </c>
      <c r="P13" s="57"/>
    </row>
    <row r="14" spans="1:16" ht="16.5" customHeight="1">
      <c r="A14" s="594"/>
      <c r="B14" s="597"/>
      <c r="C14" s="531"/>
      <c r="D14" s="531"/>
      <c r="E14" s="531"/>
      <c r="F14" s="57"/>
      <c r="H14" s="525">
        <v>8</v>
      </c>
      <c r="I14" s="526"/>
      <c r="J14" s="525">
        <v>57</v>
      </c>
      <c r="K14" s="526"/>
      <c r="L14" s="525">
        <v>4</v>
      </c>
      <c r="M14" s="526"/>
      <c r="N14" s="62">
        <f>SUM(H14:M14)</f>
        <v>69</v>
      </c>
      <c r="P14" s="57"/>
    </row>
    <row r="15" spans="1:16" ht="19.5" customHeight="1">
      <c r="A15" s="595"/>
      <c r="B15" s="598"/>
      <c r="C15" s="532"/>
      <c r="D15" s="532"/>
      <c r="E15" s="532"/>
      <c r="F15" s="57"/>
      <c r="P15" s="57"/>
    </row>
    <row r="16" spans="1:16" ht="11.25">
      <c r="A16" s="9"/>
      <c r="B16" s="16"/>
      <c r="C16" s="66"/>
      <c r="D16" s="66"/>
      <c r="E16" s="57"/>
      <c r="F16" s="57"/>
      <c r="N16" s="57"/>
      <c r="O16" s="57"/>
      <c r="P16" s="57"/>
    </row>
    <row r="17" spans="1:6" ht="11.25">
      <c r="A17" s="24" t="s">
        <v>277</v>
      </c>
      <c r="B17" s="16"/>
      <c r="C17" s="66"/>
      <c r="D17" s="66"/>
      <c r="E17" s="66"/>
      <c r="F17" s="57"/>
    </row>
    <row r="18" spans="14:17" ht="11.25">
      <c r="N18" s="19"/>
      <c r="O18" s="19"/>
      <c r="P18" s="81"/>
      <c r="Q18" s="81"/>
    </row>
    <row r="19" spans="1:17" ht="17.25" customHeight="1">
      <c r="A19" s="585" t="s">
        <v>59</v>
      </c>
      <c r="B19" s="586"/>
      <c r="C19" s="586"/>
      <c r="D19" s="586"/>
      <c r="E19" s="587"/>
      <c r="N19" s="19"/>
      <c r="O19" s="19"/>
      <c r="P19" s="81"/>
      <c r="Q19" s="81"/>
    </row>
    <row r="20" spans="1:14" ht="19.5" customHeight="1">
      <c r="A20" s="588"/>
      <c r="B20" s="589"/>
      <c r="C20" s="589"/>
      <c r="D20" s="589"/>
      <c r="E20" s="590"/>
      <c r="F20" s="82"/>
      <c r="G20" s="82"/>
      <c r="H20" s="83"/>
      <c r="J20" s="2"/>
      <c r="K20" s="2"/>
      <c r="L20" s="19"/>
      <c r="M20" s="19"/>
      <c r="N20" s="84"/>
    </row>
    <row r="21" spans="1:16" ht="15.75" customHeight="1">
      <c r="A21" s="451" t="s">
        <v>8</v>
      </c>
      <c r="B21" s="452"/>
      <c r="C21" s="85">
        <v>2024</v>
      </c>
      <c r="D21" s="85">
        <v>163</v>
      </c>
      <c r="E21" s="85">
        <f>SUM(C21:D21)</f>
        <v>2187</v>
      </c>
      <c r="O21" s="83"/>
      <c r="P21" s="83"/>
    </row>
    <row r="22" spans="9:13" ht="11.25">
      <c r="I22" s="58"/>
      <c r="J22" s="58"/>
      <c r="K22" s="58"/>
      <c r="L22" s="58"/>
      <c r="M22" s="58"/>
    </row>
  </sheetData>
  <sheetProtection/>
  <mergeCells count="31">
    <mergeCell ref="A19:E20"/>
    <mergeCell ref="A21:B21"/>
    <mergeCell ref="L7:M7"/>
    <mergeCell ref="A12:A15"/>
    <mergeCell ref="B13:B15"/>
    <mergeCell ref="C13:C15"/>
    <mergeCell ref="D13:D15"/>
    <mergeCell ref="E13:E15"/>
    <mergeCell ref="H13:I13"/>
    <mergeCell ref="J13:K13"/>
    <mergeCell ref="A4:A10"/>
    <mergeCell ref="B4:B5"/>
    <mergeCell ref="C4:F4"/>
    <mergeCell ref="J4:K4"/>
    <mergeCell ref="J7:K7"/>
    <mergeCell ref="J5:K5"/>
    <mergeCell ref="J6:K6"/>
    <mergeCell ref="U4:U5"/>
    <mergeCell ref="V4:V5"/>
    <mergeCell ref="P4:P5"/>
    <mergeCell ref="Q4:Q5"/>
    <mergeCell ref="R4:R5"/>
    <mergeCell ref="S4:S5"/>
    <mergeCell ref="H14:I14"/>
    <mergeCell ref="J14:K14"/>
    <mergeCell ref="L14:M14"/>
    <mergeCell ref="T4:T5"/>
    <mergeCell ref="L13:M13"/>
    <mergeCell ref="L4:M4"/>
    <mergeCell ref="L5:M5"/>
    <mergeCell ref="L6:M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7.28125" style="82" customWidth="1"/>
    <col min="2" max="2" width="16.140625" style="82" customWidth="1"/>
    <col min="3" max="3" width="19.574218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3" width="7.7109375" style="82" customWidth="1"/>
    <col min="14" max="14" width="13.8515625" style="82" customWidth="1"/>
    <col min="15" max="15" width="8.00390625" style="82" customWidth="1"/>
    <col min="16" max="16" width="5.140625" style="82" customWidth="1"/>
    <col min="17" max="17" width="6.140625" style="82" customWidth="1"/>
    <col min="18" max="16384" width="11.421875" style="82" customWidth="1"/>
  </cols>
  <sheetData>
    <row r="1" spans="1:12" s="56" customFormat="1" ht="15.75" customHeight="1">
      <c r="A1" s="300"/>
      <c r="B1" s="300" t="s">
        <v>119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1.2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2" ht="27" customHeight="1">
      <c r="A3" s="5" t="s">
        <v>739</v>
      </c>
      <c r="B3" s="192"/>
    </row>
    <row r="4" spans="4:19" ht="11.25">
      <c r="D4" s="192"/>
      <c r="M4" s="104"/>
      <c r="N4" s="104"/>
      <c r="O4" s="104"/>
      <c r="P4" s="104"/>
      <c r="Q4" s="104"/>
      <c r="R4" s="104"/>
      <c r="S4" s="104"/>
    </row>
    <row r="5" spans="1:19" s="88" customFormat="1" ht="12.75" customHeight="1">
      <c r="A5" s="314" t="s">
        <v>58</v>
      </c>
      <c r="B5" s="433" t="s">
        <v>148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  <c r="M5" s="300"/>
      <c r="N5" s="281"/>
      <c r="O5" s="281"/>
      <c r="P5" s="281"/>
      <c r="Q5" s="281"/>
      <c r="R5" s="281"/>
      <c r="S5" s="61"/>
    </row>
    <row r="6" spans="1:19" s="88" customFormat="1" ht="11.25">
      <c r="A6" s="29" t="s">
        <v>101</v>
      </c>
      <c r="B6" s="435"/>
      <c r="C6" s="540"/>
      <c r="M6" s="301"/>
      <c r="N6" s="302"/>
      <c r="O6" s="61"/>
      <c r="P6" s="61"/>
      <c r="Q6" s="61"/>
      <c r="R6" s="64"/>
      <c r="S6" s="61"/>
    </row>
    <row r="7" spans="1:19" ht="12.75" customHeight="1">
      <c r="A7" s="186" t="s">
        <v>9</v>
      </c>
      <c r="B7" s="187">
        <v>0.2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  <c r="M7" s="463"/>
      <c r="N7" s="463"/>
      <c r="O7" s="533"/>
      <c r="P7" s="533"/>
      <c r="Q7" s="533"/>
      <c r="R7" s="533"/>
      <c r="S7" s="104"/>
    </row>
    <row r="8" spans="1:19" ht="12.75" customHeight="1">
      <c r="A8" s="186" t="s">
        <v>10</v>
      </c>
      <c r="B8" s="187">
        <v>0.2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  <c r="M8" s="463"/>
      <c r="N8" s="463"/>
      <c r="O8" s="533"/>
      <c r="P8" s="533"/>
      <c r="Q8" s="533"/>
      <c r="R8" s="533"/>
      <c r="S8" s="104"/>
    </row>
    <row r="9" spans="1:19" ht="12.75" customHeight="1">
      <c r="A9" s="186" t="s">
        <v>11</v>
      </c>
      <c r="B9" s="187">
        <v>0.8</v>
      </c>
      <c r="C9" s="188"/>
      <c r="E9" s="82">
        <f>'[1]Tab2'!D9</f>
        <v>608</v>
      </c>
      <c r="G9" s="82" t="str">
        <f>LEFT('[1]Tab2'!$B37,2)</f>
        <v>06</v>
      </c>
      <c r="H9" s="82">
        <f>'[1]Tab2'!C37</f>
        <v>9</v>
      </c>
      <c r="I9" s="82">
        <f>'[1]Tab2'!D37</f>
        <v>0</v>
      </c>
      <c r="M9" s="463"/>
      <c r="N9" s="463"/>
      <c r="O9" s="533"/>
      <c r="P9" s="533"/>
      <c r="Q9" s="533"/>
      <c r="R9" s="533"/>
      <c r="S9" s="104"/>
    </row>
    <row r="10" spans="1:19" ht="12.75" customHeight="1">
      <c r="A10" s="186" t="s">
        <v>283</v>
      </c>
      <c r="B10" s="187">
        <v>0.6</v>
      </c>
      <c r="C10" s="188"/>
      <c r="E10" s="82">
        <f>'[1]Tab2'!D10</f>
        <v>27</v>
      </c>
      <c r="G10" s="82" t="str">
        <f>LEFT('[1]Tab2'!$B38,2)</f>
        <v>07</v>
      </c>
      <c r="H10" s="82">
        <f>'[1]Tab2'!C38</f>
        <v>192</v>
      </c>
      <c r="I10" s="82">
        <f>'[1]Tab2'!D38</f>
        <v>20</v>
      </c>
      <c r="M10" s="463"/>
      <c r="N10" s="463"/>
      <c r="O10" s="533"/>
      <c r="P10" s="533"/>
      <c r="Q10" s="533"/>
      <c r="R10" s="533"/>
      <c r="S10" s="104"/>
    </row>
    <row r="11" spans="1:19" ht="12.75" customHeight="1">
      <c r="A11" s="186" t="s">
        <v>284</v>
      </c>
      <c r="B11" s="187">
        <v>1.4</v>
      </c>
      <c r="C11" s="188"/>
      <c r="E11" s="82">
        <f>'[1]Tab2'!D11</f>
        <v>176</v>
      </c>
      <c r="G11" s="82" t="str">
        <f>LEFT('[1]Tab2'!$B39,2)</f>
        <v>08</v>
      </c>
      <c r="H11" s="82">
        <f>'[1]Tab2'!C39</f>
        <v>8</v>
      </c>
      <c r="I11" s="82">
        <f>'[1]Tab2'!D39</f>
        <v>5</v>
      </c>
      <c r="M11" s="463"/>
      <c r="N11" s="463"/>
      <c r="O11" s="533"/>
      <c r="P11" s="533"/>
      <c r="Q11" s="533"/>
      <c r="R11" s="533"/>
      <c r="S11" s="104"/>
    </row>
    <row r="12" spans="1:19" ht="12.75" customHeight="1">
      <c r="A12" s="186" t="s">
        <v>285</v>
      </c>
      <c r="B12" s="187">
        <v>15.1</v>
      </c>
      <c r="C12" s="188"/>
      <c r="E12" s="82">
        <f>'[1]Tab2'!D12</f>
        <v>841</v>
      </c>
      <c r="G12" s="82" t="str">
        <f>LEFT('[1]Tab2'!$B40,2)</f>
        <v>09</v>
      </c>
      <c r="H12" s="82">
        <f>'[1]Tab2'!C40</f>
        <v>7</v>
      </c>
      <c r="I12" s="82">
        <f>'[1]Tab2'!D40</f>
        <v>3</v>
      </c>
      <c r="M12" s="463"/>
      <c r="N12" s="463"/>
      <c r="O12" s="533"/>
      <c r="P12" s="533"/>
      <c r="Q12" s="533"/>
      <c r="R12" s="533"/>
      <c r="S12" s="104"/>
    </row>
    <row r="13" spans="1:19" ht="12.75" customHeight="1">
      <c r="A13" s="186" t="s">
        <v>286</v>
      </c>
      <c r="B13" s="187">
        <v>43.2</v>
      </c>
      <c r="C13" s="188"/>
      <c r="E13" s="82">
        <f>'[1]Tab2'!D13</f>
        <v>3885</v>
      </c>
      <c r="G13" s="82" t="str">
        <f>LEFT('[1]Tab2'!$B41,2)</f>
        <v>10</v>
      </c>
      <c r="H13" s="82">
        <f>'[1]Tab2'!C41</f>
        <v>2</v>
      </c>
      <c r="I13" s="82">
        <f>'[1]Tab2'!D41</f>
        <v>0</v>
      </c>
      <c r="M13" s="463"/>
      <c r="N13" s="463"/>
      <c r="O13" s="303"/>
      <c r="P13" s="303"/>
      <c r="Q13" s="533"/>
      <c r="R13" s="533"/>
      <c r="S13" s="104"/>
    </row>
    <row r="14" spans="1:19" ht="12.75" customHeight="1">
      <c r="A14" s="186" t="s">
        <v>12</v>
      </c>
      <c r="B14" s="187">
        <v>3.4</v>
      </c>
      <c r="C14" s="188"/>
      <c r="E14" s="82">
        <f>'[1]Tab2'!D14</f>
        <v>236</v>
      </c>
      <c r="G14" s="82" t="str">
        <f>LEFT('[1]Tab2'!$B42,2)</f>
        <v>11</v>
      </c>
      <c r="H14" s="82">
        <f>'[1]Tab2'!C42</f>
        <v>1</v>
      </c>
      <c r="I14" s="82">
        <f>'[1]Tab2'!D42</f>
        <v>4</v>
      </c>
      <c r="M14" s="463"/>
      <c r="N14" s="463"/>
      <c r="O14" s="533"/>
      <c r="P14" s="533"/>
      <c r="Q14" s="533"/>
      <c r="R14" s="533"/>
      <c r="S14" s="104"/>
    </row>
    <row r="15" spans="1:19" ht="12.75" customHeight="1">
      <c r="A15" s="186" t="s">
        <v>13</v>
      </c>
      <c r="B15" s="187">
        <v>7.5</v>
      </c>
      <c r="C15" s="188"/>
      <c r="E15" s="82">
        <f>'[1]Tab2'!D15</f>
        <v>315</v>
      </c>
      <c r="G15" s="82" t="str">
        <f>LEFT('[1]Tab2'!$B43,2)</f>
        <v>12</v>
      </c>
      <c r="H15" s="82">
        <f>'[1]Tab2'!C43</f>
        <v>27</v>
      </c>
      <c r="I15" s="82">
        <f>'[1]Tab2'!D43</f>
        <v>12</v>
      </c>
      <c r="M15" s="463"/>
      <c r="N15" s="463"/>
      <c r="O15" s="533"/>
      <c r="P15" s="533"/>
      <c r="Q15" s="533"/>
      <c r="R15" s="533"/>
      <c r="S15" s="104"/>
    </row>
    <row r="16" spans="1:19" ht="12.75" customHeight="1">
      <c r="A16" s="186" t="s">
        <v>14</v>
      </c>
      <c r="B16" s="187">
        <v>2</v>
      </c>
      <c r="C16" s="188"/>
      <c r="E16" s="82">
        <f>'[1]Tab2'!D16</f>
        <v>113</v>
      </c>
      <c r="G16" s="82" t="str">
        <f>LEFT('[1]Tab2'!$B44,2)</f>
        <v>13</v>
      </c>
      <c r="H16" s="82">
        <f>'[1]Tab2'!C44</f>
        <v>7</v>
      </c>
      <c r="I16" s="82">
        <f>'[1]Tab2'!D44</f>
        <v>5</v>
      </c>
      <c r="M16" s="463"/>
      <c r="N16" s="463"/>
      <c r="O16" s="533"/>
      <c r="P16" s="533"/>
      <c r="Q16" s="533"/>
      <c r="R16" s="533"/>
      <c r="S16" s="104"/>
    </row>
    <row r="17" spans="1:19" ht="12.75" customHeight="1">
      <c r="A17" s="186" t="s">
        <v>61</v>
      </c>
      <c r="B17" s="187">
        <v>5.4</v>
      </c>
      <c r="C17" s="188"/>
      <c r="E17" s="82">
        <f>'[1]Tab2'!D17</f>
        <v>211</v>
      </c>
      <c r="G17" s="82" t="str">
        <f>LEFT('[1]Tab2'!$B45,2)</f>
        <v>14</v>
      </c>
      <c r="H17" s="82">
        <f>'[1]Tab2'!C45</f>
        <v>10</v>
      </c>
      <c r="I17" s="82">
        <f>'[1]Tab2'!D45</f>
        <v>8</v>
      </c>
      <c r="M17" s="463"/>
      <c r="N17" s="463"/>
      <c r="O17" s="533"/>
      <c r="P17" s="533"/>
      <c r="Q17" s="533"/>
      <c r="R17" s="533"/>
      <c r="S17" s="104"/>
    </row>
    <row r="18" spans="1:19" ht="12.75" customHeight="1">
      <c r="A18" s="186" t="s">
        <v>737</v>
      </c>
      <c r="B18" s="187">
        <v>14.3</v>
      </c>
      <c r="C18" s="188"/>
      <c r="E18" s="82">
        <f>'[1]Tab2'!D18</f>
        <v>278</v>
      </c>
      <c r="G18" s="82" t="str">
        <f>LEFT('[1]Tab2'!$B46,2)</f>
        <v>15</v>
      </c>
      <c r="H18" s="82">
        <f>'[1]Tab2'!C46</f>
        <v>49</v>
      </c>
      <c r="I18" s="82">
        <f>'[1]Tab2'!D46</f>
        <v>30</v>
      </c>
      <c r="M18" s="463"/>
      <c r="N18" s="463"/>
      <c r="O18" s="533"/>
      <c r="P18" s="533"/>
      <c r="Q18" s="533"/>
      <c r="R18" s="533"/>
      <c r="S18" s="104"/>
    </row>
    <row r="19" spans="1:19" ht="12.75" customHeight="1">
      <c r="A19" s="186" t="s">
        <v>85</v>
      </c>
      <c r="B19" s="187">
        <v>3.5</v>
      </c>
      <c r="C19" s="188"/>
      <c r="M19" s="463"/>
      <c r="N19" s="463"/>
      <c r="O19" s="533"/>
      <c r="P19" s="533"/>
      <c r="Q19" s="533"/>
      <c r="R19" s="533"/>
      <c r="S19" s="104"/>
    </row>
    <row r="20" spans="1:19" ht="12.75" customHeight="1">
      <c r="A20" s="186" t="s">
        <v>62</v>
      </c>
      <c r="B20" s="187">
        <v>2.3</v>
      </c>
      <c r="C20" s="188"/>
      <c r="E20" s="82">
        <f>'[1]Tab2'!D19</f>
        <v>94</v>
      </c>
      <c r="G20" s="82" t="str">
        <f>LEFT('[1]Tab2'!$B47,2)</f>
        <v>No</v>
      </c>
      <c r="H20" s="82">
        <f>'[1]Tab2'!C47</f>
        <v>3</v>
      </c>
      <c r="I20" s="82">
        <f>'[1]Tab2'!D47</f>
        <v>2</v>
      </c>
      <c r="M20" s="463"/>
      <c r="N20" s="463"/>
      <c r="O20" s="533"/>
      <c r="P20" s="533"/>
      <c r="Q20" s="533"/>
      <c r="R20" s="533"/>
      <c r="S20" s="104"/>
    </row>
    <row r="21" spans="1:19" ht="12.75" customHeight="1">
      <c r="A21" s="186" t="s">
        <v>86</v>
      </c>
      <c r="B21" s="187">
        <v>0.1</v>
      </c>
      <c r="C21" s="188"/>
      <c r="M21" s="463"/>
      <c r="N21" s="463"/>
      <c r="O21" s="533"/>
      <c r="P21" s="533"/>
      <c r="Q21" s="533"/>
      <c r="R21" s="533"/>
      <c r="S21" s="104"/>
    </row>
    <row r="22" spans="1:19" ht="12.75" customHeight="1">
      <c r="A22" s="30" t="s">
        <v>696</v>
      </c>
      <c r="B22" s="34">
        <f>SUM(B7:B21)</f>
        <v>100</v>
      </c>
      <c r="C22" s="231"/>
      <c r="D22" s="183"/>
      <c r="E22" s="82">
        <f>'[1]Tab2'!D23</f>
        <v>7436</v>
      </c>
      <c r="G22" s="82" t="e">
        <f>LEFT('[1]Tab2'!$B51,2)</f>
        <v>#REF!</v>
      </c>
      <c r="H22" s="82" t="e">
        <f>'[1]Tab2'!C51</f>
        <v>#REF!</v>
      </c>
      <c r="I22" s="82" t="e">
        <f>'[1]Tab2'!D51</f>
        <v>#REF!</v>
      </c>
      <c r="M22" s="266"/>
      <c r="N22" s="281"/>
      <c r="O22" s="599"/>
      <c r="P22" s="599"/>
      <c r="Q22" s="599"/>
      <c r="R22" s="599"/>
      <c r="S22" s="104"/>
    </row>
    <row r="23" spans="13:19" ht="13.5" customHeight="1">
      <c r="M23" s="104"/>
      <c r="N23" s="104"/>
      <c r="O23" s="304"/>
      <c r="P23" s="304"/>
      <c r="Q23" s="304"/>
      <c r="R23" s="304"/>
      <c r="S23" s="104"/>
    </row>
    <row r="24" spans="1:7" s="5" customFormat="1" ht="11.25">
      <c r="A24" s="14" t="s">
        <v>699</v>
      </c>
      <c r="B24" s="14"/>
      <c r="D24" s="192"/>
      <c r="E24" s="9"/>
      <c r="F24" s="9"/>
      <c r="G24" s="9"/>
    </row>
    <row r="25" spans="2:9" ht="11.25">
      <c r="B25" s="88"/>
      <c r="C25" s="104"/>
      <c r="E25" s="104"/>
      <c r="F25" s="104"/>
      <c r="G25" s="104"/>
      <c r="I25" s="192"/>
    </row>
    <row r="26" spans="1:11" s="88" customFormat="1" ht="45">
      <c r="A26" s="536" t="s">
        <v>15</v>
      </c>
      <c r="B26" s="433" t="s">
        <v>148</v>
      </c>
      <c r="C26" s="538" t="s">
        <v>4</v>
      </c>
      <c r="D26" s="61"/>
      <c r="E26" s="61" t="str">
        <f>'[2]Tab3'!$A$2</f>
        <v>T3 : Series de bac obtenu en 2006</v>
      </c>
      <c r="F26" s="61"/>
      <c r="G26" s="61"/>
      <c r="H26" s="61"/>
      <c r="I26" s="468" t="str">
        <f>'[2]Tab3'!$A$25</f>
        <v>T3 : Serie de bac obtenue avant 2006</v>
      </c>
      <c r="J26" s="468"/>
      <c r="K26" s="468"/>
    </row>
    <row r="27" spans="1:12" s="88" customFormat="1" ht="11.25">
      <c r="A27" s="537"/>
      <c r="B27" s="435"/>
      <c r="C27" s="539"/>
      <c r="D27" s="61"/>
      <c r="E27" s="61"/>
      <c r="F27" s="61"/>
      <c r="G27" s="61"/>
      <c r="H27" s="61"/>
      <c r="I27" s="468"/>
      <c r="J27" s="468"/>
      <c r="K27" s="468"/>
      <c r="L27" s="9"/>
    </row>
    <row r="28" spans="1:12" s="88" customFormat="1" ht="11.25">
      <c r="A28" s="190" t="s">
        <v>16</v>
      </c>
      <c r="B28" s="105">
        <v>26.1</v>
      </c>
      <c r="C28" s="106">
        <v>27.3</v>
      </c>
      <c r="D28" s="61"/>
      <c r="E28" s="61" t="str">
        <f>IF(OR(LEFT('[2]Tab3'!$A7,7)="Non rép",LEFT('[2]Tab3'!$A7,7)="Non ren"),LEFT('[2]Tab3'!$A7,7),LEFT('[2]Tab3'!$A7,2))</f>
        <v>01</v>
      </c>
      <c r="F28" s="61">
        <f>'[2]Tab3'!B7</f>
        <v>471</v>
      </c>
      <c r="G28" s="61">
        <f>'[2]Tab3'!C7</f>
        <v>471</v>
      </c>
      <c r="I28" s="61" t="str">
        <f>IF(OR(LEFT('[2]Tab3'!$A30,7)="Non rép",LEFT('[2]Tab3'!$A30,7)="Non ren"),LEFT('[2]Tab3'!$A30,7),LEFT('[2]Tab3'!$A30,2))</f>
        <v>01</v>
      </c>
      <c r="J28" s="61">
        <f>'[2]Tab3'!B30</f>
        <v>2361</v>
      </c>
      <c r="K28" s="61">
        <f>'[2]Tab3'!C30</f>
        <v>2361</v>
      </c>
      <c r="L28" s="9"/>
    </row>
    <row r="29" spans="1:12" ht="11.25">
      <c r="A29" s="190" t="s">
        <v>17</v>
      </c>
      <c r="B29" s="105">
        <v>36.1</v>
      </c>
      <c r="C29" s="106">
        <v>38.3</v>
      </c>
      <c r="D29" s="104"/>
      <c r="E29" s="61" t="str">
        <f>IF(OR(LEFT('[2]Tab3'!$A8,7)="Non rép",LEFT('[2]Tab3'!$A8,7)="Non ren"),LEFT('[2]Tab3'!$A8,7),LEFT('[2]Tab3'!$A8,2))</f>
        <v>02</v>
      </c>
      <c r="F29" s="61">
        <f>'[2]Tab3'!B8</f>
        <v>1456</v>
      </c>
      <c r="G29" s="61">
        <f>'[2]Tab3'!C8</f>
        <v>1927</v>
      </c>
      <c r="I29" s="61" t="str">
        <f>IF(OR(LEFT('[2]Tab3'!$A31,7)="Non rép",LEFT('[2]Tab3'!$A31,7)="Non ren"),LEFT('[2]Tab3'!$A31,7),LEFT('[2]Tab3'!$A31,2))</f>
        <v>02</v>
      </c>
      <c r="J29" s="61">
        <f>'[2]Tab3'!B31</f>
        <v>3137</v>
      </c>
      <c r="K29" s="61">
        <f>'[2]Tab3'!C31</f>
        <v>5498</v>
      </c>
      <c r="L29" s="9"/>
    </row>
    <row r="30" spans="1:12" ht="11.25">
      <c r="A30" s="190" t="s">
        <v>18</v>
      </c>
      <c r="B30" s="105">
        <v>6.9</v>
      </c>
      <c r="C30" s="106">
        <v>7.6</v>
      </c>
      <c r="D30" s="89"/>
      <c r="E30" s="61" t="str">
        <f>IF(OR(LEFT('[2]Tab3'!$A9,7)="Non rép",LEFT('[2]Tab3'!$A9,7)="Non ren"),LEFT('[2]Tab3'!$A9,7),LEFT('[2]Tab3'!$A9,2))</f>
        <v>03</v>
      </c>
      <c r="F30" s="61">
        <f>'[2]Tab3'!B9</f>
        <v>2216</v>
      </c>
      <c r="G30" s="61">
        <f>'[2]Tab3'!C9</f>
        <v>4143</v>
      </c>
      <c r="I30" s="61" t="str">
        <f>IF(OR(LEFT('[2]Tab3'!$A32,7)="Non rép",LEFT('[2]Tab3'!$A32,7)="Non ren"),LEFT('[2]Tab3'!$A32,7),LEFT('[2]Tab3'!$A32,2))</f>
        <v>03</v>
      </c>
      <c r="J30" s="61">
        <f>'[2]Tab3'!B32</f>
        <v>8756</v>
      </c>
      <c r="K30" s="61">
        <f>'[2]Tab3'!C32</f>
        <v>14254</v>
      </c>
      <c r="L30" s="9"/>
    </row>
    <row r="31" spans="1:12" ht="11.25">
      <c r="A31" s="190" t="s">
        <v>19</v>
      </c>
      <c r="B31" s="105">
        <v>0.5</v>
      </c>
      <c r="C31" s="106">
        <v>0.5</v>
      </c>
      <c r="D31" s="89"/>
      <c r="E31" s="61" t="str">
        <f>IF(OR(LEFT('[2]Tab3'!$A10,7)="Non rép",LEFT('[2]Tab3'!$A10,7)="Non ren"),LEFT('[2]Tab3'!$A10,7),LEFT('[2]Tab3'!$A10,2))</f>
        <v>04</v>
      </c>
      <c r="F31" s="61">
        <f>'[2]Tab3'!B10</f>
        <v>51</v>
      </c>
      <c r="G31" s="61">
        <f>'[2]Tab3'!C10</f>
        <v>4194</v>
      </c>
      <c r="I31" s="61" t="str">
        <f>IF(OR(LEFT('[2]Tab3'!$A33,7)="Non rép",LEFT('[2]Tab3'!$A33,7)="Non ren"),LEFT('[2]Tab3'!$A33,7),LEFT('[2]Tab3'!$A33,2))</f>
        <v>04</v>
      </c>
      <c r="J31" s="61">
        <f>'[2]Tab3'!B33</f>
        <v>251</v>
      </c>
      <c r="K31" s="61">
        <f>'[2]Tab3'!C33</f>
        <v>14505</v>
      </c>
      <c r="L31" s="9"/>
    </row>
    <row r="32" spans="1:12" ht="11.25">
      <c r="A32" s="190" t="s">
        <v>20</v>
      </c>
      <c r="B32" s="105">
        <v>0.3</v>
      </c>
      <c r="C32" s="106">
        <v>0.3</v>
      </c>
      <c r="D32" s="104"/>
      <c r="E32" s="61" t="str">
        <f>IF(OR(LEFT('[2]Tab3'!$A11,7)="Non rép",LEFT('[2]Tab3'!$A11,7)="Non ren"),LEFT('[2]Tab3'!$A11,7),LEFT('[2]Tab3'!$A11,2))</f>
        <v>05</v>
      </c>
      <c r="F32" s="61">
        <f>'[2]Tab3'!B11</f>
        <v>152</v>
      </c>
      <c r="G32" s="61">
        <f>'[2]Tab3'!C11</f>
        <v>4346</v>
      </c>
      <c r="I32" s="61" t="str">
        <f>IF(OR(LEFT('[2]Tab3'!$A34,7)="Non rép",LEFT('[2]Tab3'!$A34,7)="Non ren"),LEFT('[2]Tab3'!$A34,7),LEFT('[2]Tab3'!$A34,2))</f>
        <v>05</v>
      </c>
      <c r="J32" s="61">
        <f>'[2]Tab3'!B34</f>
        <v>391</v>
      </c>
      <c r="K32" s="61">
        <f>'[2]Tab3'!C34</f>
        <v>14896</v>
      </c>
      <c r="L32" s="9"/>
    </row>
    <row r="33" spans="1:12" ht="11.25">
      <c r="A33" s="190" t="s">
        <v>87</v>
      </c>
      <c r="B33" s="105">
        <v>13</v>
      </c>
      <c r="C33" s="106">
        <v>11.2</v>
      </c>
      <c r="D33" s="89"/>
      <c r="E33" s="61" t="str">
        <f>IF(OR(LEFT('[2]Tab3'!$A12,7)="Non rép",LEFT('[2]Tab3'!$A12,7)="Non ren"),LEFT('[2]Tab3'!$A12,7),LEFT('[2]Tab3'!$A12,2))</f>
        <v>06</v>
      </c>
      <c r="F33" s="61">
        <f>'[2]Tab3'!B12</f>
        <v>384</v>
      </c>
      <c r="G33" s="61">
        <f>'[2]Tab3'!C12</f>
        <v>4730</v>
      </c>
      <c r="I33" s="61" t="str">
        <f>IF(OR(LEFT('[2]Tab3'!$A35,7)="Non rép",LEFT('[2]Tab3'!$A35,7)="Non ren"),LEFT('[2]Tab3'!$A35,7),LEFT('[2]Tab3'!$A35,2))</f>
        <v>06</v>
      </c>
      <c r="J33" s="61">
        <f>'[2]Tab3'!B35</f>
        <v>2596</v>
      </c>
      <c r="K33" s="61">
        <f>'[2]Tab3'!C35</f>
        <v>17492</v>
      </c>
      <c r="L33" s="9"/>
    </row>
    <row r="34" spans="1:12" ht="11.25">
      <c r="A34" s="190" t="s">
        <v>88</v>
      </c>
      <c r="B34" s="105">
        <v>0.6</v>
      </c>
      <c r="C34" s="106">
        <v>0.5</v>
      </c>
      <c r="D34" s="89"/>
      <c r="E34" s="61" t="str">
        <f>IF(OR(LEFT('[2]Tab3'!$A13,7)="Non rép",LEFT('[2]Tab3'!$A13,7)="Non ren"),LEFT('[2]Tab3'!$A13,7),LEFT('[2]Tab3'!$A13,2))</f>
        <v>07</v>
      </c>
      <c r="F34" s="61">
        <f>'[2]Tab3'!B13</f>
        <v>33</v>
      </c>
      <c r="G34" s="61">
        <f>'[2]Tab3'!C13</f>
        <v>4763</v>
      </c>
      <c r="I34" s="61" t="str">
        <f>IF(OR(LEFT('[2]Tab3'!$A36,7)="Non rép",LEFT('[2]Tab3'!$A36,7)="Non ren"),LEFT('[2]Tab3'!$A36,7),LEFT('[2]Tab3'!$A36,2))</f>
        <v>07</v>
      </c>
      <c r="J34" s="61">
        <f>'[2]Tab3'!B36</f>
        <v>97</v>
      </c>
      <c r="K34" s="61">
        <f>'[2]Tab3'!C36</f>
        <v>17589</v>
      </c>
      <c r="L34" s="9"/>
    </row>
    <row r="35" spans="1:12" ht="11.25">
      <c r="A35" s="190" t="s">
        <v>736</v>
      </c>
      <c r="B35" s="105">
        <v>11.4</v>
      </c>
      <c r="C35" s="106">
        <v>10.1</v>
      </c>
      <c r="D35" s="89"/>
      <c r="E35" s="61" t="str">
        <f>IF(OR(LEFT('[2]Tab3'!$A14,7)="Non rép",LEFT('[2]Tab3'!$A14,7)="Non ren"),LEFT('[2]Tab3'!$A14,7),LEFT('[2]Tab3'!$A14,2))</f>
        <v>08</v>
      </c>
      <c r="F35" s="61">
        <f>'[2]Tab3'!B14</f>
        <v>2859</v>
      </c>
      <c r="G35" s="61">
        <f>'[2]Tab3'!C14</f>
        <v>7622</v>
      </c>
      <c r="I35" s="61" t="str">
        <f>IF(OR(LEFT('[2]Tab3'!$A37,7)="Non rép",LEFT('[2]Tab3'!$A37,7)="Non ren"),LEFT('[2]Tab3'!$A37,7),LEFT('[2]Tab3'!$A37,2))</f>
        <v>08</v>
      </c>
      <c r="J35" s="61">
        <f>'[2]Tab3'!B37</f>
        <v>4986</v>
      </c>
      <c r="K35" s="61">
        <f>'[2]Tab3'!C37</f>
        <v>22575</v>
      </c>
      <c r="L35" s="9"/>
    </row>
    <row r="36" spans="1:12" ht="11.25">
      <c r="A36" s="190" t="s">
        <v>22</v>
      </c>
      <c r="B36" s="105">
        <v>0.1</v>
      </c>
      <c r="C36" s="106">
        <v>0.1</v>
      </c>
      <c r="D36" s="89"/>
      <c r="E36" s="61" t="str">
        <f>IF(OR(LEFT('[2]Tab3'!$A15,7)="Non rép",LEFT('[2]Tab3'!$A15,7)="Non ren"),LEFT('[2]Tab3'!$A15,7),LEFT('[2]Tab3'!$A15,2))</f>
        <v>09</v>
      </c>
      <c r="F36" s="61">
        <f>'[2]Tab3'!B15</f>
        <v>18</v>
      </c>
      <c r="G36" s="61">
        <f>'[2]Tab3'!C15</f>
        <v>7640</v>
      </c>
      <c r="I36" s="61" t="str">
        <f>IF(OR(LEFT('[2]Tab3'!$A38,7)="Non rép",LEFT('[2]Tab3'!$A38,7)="Non ren"),LEFT('[2]Tab3'!$A38,7),LEFT('[2]Tab3'!$A38,2))</f>
        <v>09</v>
      </c>
      <c r="J36" s="61">
        <f>'[2]Tab3'!B38</f>
        <v>50</v>
      </c>
      <c r="K36" s="61">
        <f>'[2]Tab3'!C38</f>
        <v>22625</v>
      </c>
      <c r="L36" s="9"/>
    </row>
    <row r="37" spans="1:12" ht="11.25">
      <c r="A37" s="190" t="s">
        <v>23</v>
      </c>
      <c r="B37" s="105">
        <v>0</v>
      </c>
      <c r="C37" s="106">
        <v>0.1</v>
      </c>
      <c r="D37" s="89"/>
      <c r="E37" s="61" t="str">
        <f>IF(OR(LEFT('[2]Tab3'!$A16,7)="Non rép",LEFT('[2]Tab3'!$A16,7)="Non ren"),LEFT('[2]Tab3'!$A16,7),LEFT('[2]Tab3'!$A16,2))</f>
        <v>10</v>
      </c>
      <c r="F37" s="61">
        <f>'[2]Tab3'!B16</f>
        <v>4</v>
      </c>
      <c r="G37" s="61">
        <f>'[2]Tab3'!C16</f>
        <v>7644</v>
      </c>
      <c r="I37" s="61" t="str">
        <f>IF(OR(LEFT('[2]Tab3'!$A39,7)="Non rép",LEFT('[2]Tab3'!$A39,7)="Non ren"),LEFT('[2]Tab3'!$A39,7),LEFT('[2]Tab3'!$A39,2))</f>
        <v>10</v>
      </c>
      <c r="J37" s="61">
        <f>'[2]Tab3'!B39</f>
        <v>22</v>
      </c>
      <c r="K37" s="61">
        <f>'[2]Tab3'!C39</f>
        <v>22647</v>
      </c>
      <c r="L37" s="9"/>
    </row>
    <row r="38" spans="1:12" ht="11.25">
      <c r="A38" s="190" t="s">
        <v>24</v>
      </c>
      <c r="B38" s="105">
        <v>5</v>
      </c>
      <c r="C38" s="106">
        <v>4</v>
      </c>
      <c r="D38" s="104"/>
      <c r="E38" s="61" t="str">
        <f>IF(OR(LEFT('[2]Tab3'!$A17,7)="Non rép",LEFT('[2]Tab3'!$A17,7)="Non ren"),LEFT('[2]Tab3'!$A17,7),LEFT('[2]Tab3'!$A17,2))</f>
        <v>11</v>
      </c>
      <c r="F38" s="61">
        <f>'[2]Tab3'!B17</f>
        <v>127</v>
      </c>
      <c r="G38" s="61">
        <f>'[2]Tab3'!C17</f>
        <v>7771</v>
      </c>
      <c r="I38" s="61" t="str">
        <f>IF(OR(LEFT('[2]Tab3'!$A40,7)="Non rép",LEFT('[2]Tab3'!$A40,7)="Non ren"),LEFT('[2]Tab3'!$A40,7),LEFT('[2]Tab3'!$A40,2))</f>
        <v>11</v>
      </c>
      <c r="J38" s="61">
        <f>'[2]Tab3'!B40</f>
        <v>1512</v>
      </c>
      <c r="K38" s="61">
        <f>'[2]Tab3'!C40</f>
        <v>24159</v>
      </c>
      <c r="L38" s="9"/>
    </row>
    <row r="39" spans="1:11" s="9" customFormat="1" ht="11.25">
      <c r="A39" s="30" t="s">
        <v>696</v>
      </c>
      <c r="B39" s="34">
        <f>SUM(B28:B38)</f>
        <v>100</v>
      </c>
      <c r="C39" s="33">
        <f>SUM(C28:C38)</f>
        <v>99.99999999999997</v>
      </c>
      <c r="E39" s="61" t="str">
        <f>IF(OR(LEFT('[2]Tab3'!$A20,7)="Non rép",LEFT('[2]Tab3'!$A20,7)="Non ren"),LEFT('[2]Tab3'!$A20,7),LEFT('[2]Tab3'!$A20,2))</f>
        <v> </v>
      </c>
      <c r="F39" s="61"/>
      <c r="G39" s="61"/>
      <c r="I39" s="61" t="e">
        <f>IF(OR(LEFT('[2]Tab3'!$A43,7)="Non rép",LEFT('[2]Tab3'!$A43,7)="Non ren"),LEFT('[2]Tab3'!$A43,7),LEFT('[2]Tab3'!$A43,2))</f>
        <v>#REF!</v>
      </c>
      <c r="J39" s="61"/>
      <c r="K39" s="61"/>
    </row>
    <row r="40" ht="11.25">
      <c r="B40" s="183"/>
    </row>
  </sheetData>
  <sheetProtection/>
  <mergeCells count="52">
    <mergeCell ref="A26:A27"/>
    <mergeCell ref="M20:N20"/>
    <mergeCell ref="M21:N21"/>
    <mergeCell ref="M16:N16"/>
    <mergeCell ref="M17:N17"/>
    <mergeCell ref="M18:N18"/>
    <mergeCell ref="M19:N19"/>
    <mergeCell ref="B26:B27"/>
    <mergeCell ref="C26:C27"/>
    <mergeCell ref="I26:K27"/>
    <mergeCell ref="M11:N11"/>
    <mergeCell ref="M12:N12"/>
    <mergeCell ref="M13:N13"/>
    <mergeCell ref="M14:N14"/>
    <mergeCell ref="M15:N15"/>
    <mergeCell ref="Q19:R19"/>
    <mergeCell ref="O19:P19"/>
    <mergeCell ref="Q18:R18"/>
    <mergeCell ref="Q17:R17"/>
    <mergeCell ref="O18:P18"/>
    <mergeCell ref="O22:P22"/>
    <mergeCell ref="Q22:R22"/>
    <mergeCell ref="O20:P20"/>
    <mergeCell ref="Q20:R20"/>
    <mergeCell ref="O21:P21"/>
    <mergeCell ref="Q21:R21"/>
    <mergeCell ref="O15:P15"/>
    <mergeCell ref="O14:P14"/>
    <mergeCell ref="O17:P17"/>
    <mergeCell ref="O10:P10"/>
    <mergeCell ref="Q10:R10"/>
    <mergeCell ref="Q15:R15"/>
    <mergeCell ref="O16:P16"/>
    <mergeCell ref="Q16:R16"/>
    <mergeCell ref="Q11:R11"/>
    <mergeCell ref="O12:P12"/>
    <mergeCell ref="M10:N10"/>
    <mergeCell ref="B5:B6"/>
    <mergeCell ref="Q14:R14"/>
    <mergeCell ref="M8:N8"/>
    <mergeCell ref="M9:N9"/>
    <mergeCell ref="Q7:R7"/>
    <mergeCell ref="M7:N7"/>
    <mergeCell ref="Q12:R12"/>
    <mergeCell ref="C5:C6"/>
    <mergeCell ref="Q13:R13"/>
    <mergeCell ref="O11:P11"/>
    <mergeCell ref="O7:P7"/>
    <mergeCell ref="O8:P8"/>
    <mergeCell ref="Q8:R8"/>
    <mergeCell ref="O9:P9"/>
    <mergeCell ref="Q9:R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2" width="10.00390625" style="82" customWidth="1"/>
    <col min="3" max="3" width="10.00390625" style="88" customWidth="1"/>
    <col min="4" max="4" width="8.421875" style="88" customWidth="1"/>
    <col min="5" max="6" width="8.421875" style="82" customWidth="1"/>
    <col min="7" max="8" width="8.421875" style="104" customWidth="1"/>
    <col min="9" max="9" width="8.421875" style="82" customWidth="1"/>
    <col min="10" max="10" width="12.421875" style="82" customWidth="1"/>
    <col min="11" max="11" width="14.421875" style="82" customWidth="1"/>
    <col min="12" max="14" width="8.421875" style="82" customWidth="1"/>
    <col min="15" max="15" width="10.421875" style="82" customWidth="1"/>
    <col min="16" max="16384" width="8.421875" style="82" customWidth="1"/>
  </cols>
  <sheetData>
    <row r="1" spans="1:11" s="56" customFormat="1" ht="15.75" customHeight="1">
      <c r="A1" s="2"/>
      <c r="B1" s="2"/>
      <c r="C1" s="14"/>
      <c r="D1" s="14"/>
      <c r="G1" s="13" t="s">
        <v>119</v>
      </c>
      <c r="H1" s="13"/>
      <c r="I1" s="13"/>
      <c r="J1" s="13"/>
      <c r="K1" s="13"/>
    </row>
    <row r="3" spans="1:6" ht="11.25">
      <c r="A3" s="14" t="s">
        <v>710</v>
      </c>
      <c r="B3" s="13"/>
      <c r="C3" s="13"/>
      <c r="D3" s="13"/>
      <c r="E3" s="14" t="s">
        <v>700</v>
      </c>
      <c r="F3" s="14"/>
    </row>
    <row r="4" spans="1:18" s="5" customFormat="1" ht="11.25">
      <c r="A4" s="14" t="s">
        <v>712</v>
      </c>
      <c r="B4" s="13"/>
      <c r="C4" s="13"/>
      <c r="D4" s="13"/>
      <c r="E4" s="13"/>
      <c r="F4" s="13"/>
      <c r="G4" s="2"/>
      <c r="H4" s="14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61" customFormat="1" ht="16.5" customHeight="1">
      <c r="A5" s="444" t="s">
        <v>92</v>
      </c>
      <c r="B5" s="491" t="s">
        <v>148</v>
      </c>
      <c r="C5" s="444" t="s">
        <v>4</v>
      </c>
      <c r="D5" s="60"/>
      <c r="E5" s="79"/>
      <c r="F5" s="498" t="s">
        <v>132</v>
      </c>
      <c r="G5" s="494"/>
      <c r="H5" s="498" t="s">
        <v>133</v>
      </c>
      <c r="I5" s="494"/>
      <c r="J5" s="491" t="s">
        <v>134</v>
      </c>
      <c r="K5" s="491" t="s">
        <v>135</v>
      </c>
      <c r="L5" s="491" t="s">
        <v>152</v>
      </c>
      <c r="M5" s="491" t="s">
        <v>117</v>
      </c>
      <c r="N5" s="491" t="s">
        <v>153</v>
      </c>
      <c r="O5" s="491" t="s">
        <v>118</v>
      </c>
      <c r="P5" s="491" t="s">
        <v>138</v>
      </c>
      <c r="Q5" s="491" t="s">
        <v>136</v>
      </c>
      <c r="R5" s="463"/>
    </row>
    <row r="6" spans="1:18" s="104" customFormat="1" ht="22.5" customHeight="1">
      <c r="A6" s="606"/>
      <c r="B6" s="493"/>
      <c r="C6" s="606"/>
      <c r="E6" s="311"/>
      <c r="F6" s="499"/>
      <c r="G6" s="495"/>
      <c r="H6" s="499"/>
      <c r="I6" s="495"/>
      <c r="J6" s="492"/>
      <c r="K6" s="492"/>
      <c r="L6" s="492"/>
      <c r="M6" s="492"/>
      <c r="N6" s="492"/>
      <c r="O6" s="492"/>
      <c r="P6" s="492"/>
      <c r="Q6" s="492"/>
      <c r="R6" s="463"/>
    </row>
    <row r="7" spans="1:18" s="104" customFormat="1" ht="12.75" customHeight="1">
      <c r="A7" s="100" t="s">
        <v>689</v>
      </c>
      <c r="B7" s="91">
        <v>36</v>
      </c>
      <c r="C7" s="98">
        <v>20.4</v>
      </c>
      <c r="E7" s="105"/>
      <c r="F7" s="499"/>
      <c r="G7" s="495"/>
      <c r="H7" s="499"/>
      <c r="I7" s="495"/>
      <c r="J7" s="492"/>
      <c r="K7" s="492"/>
      <c r="L7" s="492"/>
      <c r="M7" s="492"/>
      <c r="N7" s="492"/>
      <c r="O7" s="492"/>
      <c r="P7" s="492"/>
      <c r="Q7" s="492"/>
      <c r="R7" s="463"/>
    </row>
    <row r="8" spans="1:18" s="104" customFormat="1" ht="11.25">
      <c r="A8" s="100" t="s">
        <v>702</v>
      </c>
      <c r="B8" s="99">
        <v>38.4</v>
      </c>
      <c r="C8" s="98">
        <v>50.3</v>
      </c>
      <c r="E8" s="105"/>
      <c r="F8" s="499"/>
      <c r="G8" s="495"/>
      <c r="H8" s="499"/>
      <c r="I8" s="495"/>
      <c r="J8" s="492"/>
      <c r="K8" s="492"/>
      <c r="L8" s="492"/>
      <c r="M8" s="492"/>
      <c r="N8" s="492"/>
      <c r="O8" s="492"/>
      <c r="P8" s="492"/>
      <c r="Q8" s="492"/>
      <c r="R8" s="463"/>
    </row>
    <row r="9" spans="1:18" s="104" customFormat="1" ht="11.25">
      <c r="A9" s="100" t="s">
        <v>703</v>
      </c>
      <c r="B9" s="99">
        <v>12.7</v>
      </c>
      <c r="C9" s="98">
        <v>15</v>
      </c>
      <c r="E9" s="105"/>
      <c r="F9" s="499"/>
      <c r="G9" s="495"/>
      <c r="H9" s="499"/>
      <c r="I9" s="495"/>
      <c r="J9" s="492"/>
      <c r="K9" s="492"/>
      <c r="L9" s="492"/>
      <c r="M9" s="492"/>
      <c r="N9" s="492"/>
      <c r="O9" s="492"/>
      <c r="P9" s="492"/>
      <c r="Q9" s="492"/>
      <c r="R9" s="463"/>
    </row>
    <row r="10" spans="1:18" s="104" customFormat="1" ht="11.25">
      <c r="A10" s="100" t="s">
        <v>704</v>
      </c>
      <c r="B10" s="99">
        <v>5.5</v>
      </c>
      <c r="C10" s="98">
        <v>6.2</v>
      </c>
      <c r="E10" s="160"/>
      <c r="F10" s="500"/>
      <c r="G10" s="501"/>
      <c r="H10" s="500"/>
      <c r="I10" s="501"/>
      <c r="J10" s="493"/>
      <c r="K10" s="493"/>
      <c r="L10" s="493"/>
      <c r="M10" s="493"/>
      <c r="N10" s="493"/>
      <c r="O10" s="493"/>
      <c r="P10" s="493"/>
      <c r="Q10" s="493"/>
      <c r="R10" s="463"/>
    </row>
    <row r="11" spans="1:21" ht="11.25">
      <c r="A11" s="100" t="s">
        <v>705</v>
      </c>
      <c r="B11" s="99">
        <v>3.9</v>
      </c>
      <c r="C11" s="98">
        <v>4.2</v>
      </c>
      <c r="D11" s="104"/>
      <c r="E11" s="177" t="s">
        <v>306</v>
      </c>
      <c r="F11" s="487">
        <v>809</v>
      </c>
      <c r="G11" s="488"/>
      <c r="H11" s="487">
        <v>99</v>
      </c>
      <c r="I11" s="488"/>
      <c r="J11" s="63">
        <v>6</v>
      </c>
      <c r="K11" s="63">
        <v>6</v>
      </c>
      <c r="L11" s="63">
        <v>2</v>
      </c>
      <c r="M11" s="63">
        <v>31</v>
      </c>
      <c r="N11" s="63">
        <v>56</v>
      </c>
      <c r="O11" s="63">
        <v>620</v>
      </c>
      <c r="P11" s="63">
        <v>136</v>
      </c>
      <c r="Q11" s="63">
        <v>921</v>
      </c>
      <c r="R11" s="72"/>
      <c r="S11" s="312"/>
      <c r="T11" s="104"/>
      <c r="U11" s="104"/>
    </row>
    <row r="12" spans="1:21" ht="11.25">
      <c r="A12" s="100" t="s">
        <v>706</v>
      </c>
      <c r="B12" s="99">
        <v>2.3</v>
      </c>
      <c r="C12" s="98">
        <v>2.5</v>
      </c>
      <c r="D12" s="104"/>
      <c r="E12" s="177" t="s">
        <v>4</v>
      </c>
      <c r="F12" s="487">
        <v>2652</v>
      </c>
      <c r="G12" s="488"/>
      <c r="H12" s="487">
        <v>332</v>
      </c>
      <c r="I12" s="488"/>
      <c r="J12" s="63">
        <v>18</v>
      </c>
      <c r="K12" s="63">
        <v>14</v>
      </c>
      <c r="L12" s="63">
        <v>18</v>
      </c>
      <c r="M12" s="63">
        <v>119</v>
      </c>
      <c r="N12" s="63">
        <v>167</v>
      </c>
      <c r="O12" s="63">
        <v>1915</v>
      </c>
      <c r="P12" s="63">
        <v>422</v>
      </c>
      <c r="Q12" s="70">
        <v>3043</v>
      </c>
      <c r="R12" s="72"/>
      <c r="S12" s="312"/>
      <c r="T12" s="104"/>
      <c r="U12" s="104"/>
    </row>
    <row r="13" spans="1:21" ht="12.75" customHeight="1">
      <c r="A13" s="100" t="s">
        <v>707</v>
      </c>
      <c r="B13" s="181">
        <v>1</v>
      </c>
      <c r="C13" s="98">
        <v>1.2</v>
      </c>
      <c r="D13" s="104"/>
      <c r="E13" s="56" t="s">
        <v>150</v>
      </c>
      <c r="F13" s="88"/>
      <c r="G13" s="82"/>
      <c r="H13" s="82"/>
      <c r="I13" s="104"/>
      <c r="J13" s="104"/>
      <c r="K13" s="104"/>
      <c r="Q13" s="72"/>
      <c r="R13" s="72"/>
      <c r="S13" s="312"/>
      <c r="T13" s="104"/>
      <c r="U13" s="104"/>
    </row>
    <row r="14" spans="1:21" ht="12.75" customHeight="1">
      <c r="A14" s="100" t="s">
        <v>690</v>
      </c>
      <c r="B14" s="99">
        <v>0.2</v>
      </c>
      <c r="C14" s="98">
        <v>0.2</v>
      </c>
      <c r="D14" s="182"/>
      <c r="E14" s="56" t="s">
        <v>151</v>
      </c>
      <c r="F14" s="88"/>
      <c r="G14" s="82"/>
      <c r="H14" s="82"/>
      <c r="I14" s="104"/>
      <c r="J14" s="104"/>
      <c r="K14" s="104"/>
      <c r="Q14" s="72"/>
      <c r="R14" s="72"/>
      <c r="S14" s="312"/>
      <c r="T14" s="104"/>
      <c r="U14" s="104"/>
    </row>
    <row r="15" spans="1:21" ht="11.25">
      <c r="A15" s="32" t="s">
        <v>4</v>
      </c>
      <c r="B15" s="42">
        <f>SUM(B7:B14)</f>
        <v>100.00000000000001</v>
      </c>
      <c r="C15" s="41">
        <f>SUM(C7:E14)</f>
        <v>100</v>
      </c>
      <c r="D15" s="72"/>
      <c r="E15" s="87"/>
      <c r="F15" s="56"/>
      <c r="G15" s="88"/>
      <c r="H15" s="82"/>
      <c r="J15" s="104"/>
      <c r="K15" s="104"/>
      <c r="Q15" s="104"/>
      <c r="R15" s="104"/>
      <c r="S15" s="312"/>
      <c r="T15" s="104"/>
      <c r="U15" s="104"/>
    </row>
    <row r="16" spans="1:21" ht="11.25">
      <c r="A16" s="72"/>
      <c r="B16" s="72"/>
      <c r="C16" s="72"/>
      <c r="D16" s="72"/>
      <c r="E16" s="13" t="s">
        <v>694</v>
      </c>
      <c r="F16" s="194"/>
      <c r="G16" s="5"/>
      <c r="H16" s="5"/>
      <c r="I16" s="9"/>
      <c r="O16" s="107"/>
      <c r="P16" s="104"/>
      <c r="Q16" s="104"/>
      <c r="R16" s="104"/>
      <c r="S16" s="312"/>
      <c r="T16" s="104"/>
      <c r="U16" s="104"/>
    </row>
    <row r="17" spans="1:21" ht="11.25">
      <c r="A17" s="72"/>
      <c r="B17" s="72"/>
      <c r="C17" s="72"/>
      <c r="D17" s="72"/>
      <c r="E17" s="87"/>
      <c r="G17" s="88"/>
      <c r="H17" s="82"/>
      <c r="J17" s="104"/>
      <c r="O17" s="107"/>
      <c r="P17" s="464"/>
      <c r="Q17" s="464"/>
      <c r="R17" s="464"/>
      <c r="S17" s="312"/>
      <c r="T17" s="104"/>
      <c r="U17" s="104"/>
    </row>
    <row r="18" spans="1:21" ht="11.25">
      <c r="A18" s="72"/>
      <c r="B18" s="72"/>
      <c r="C18" s="72"/>
      <c r="D18" s="72"/>
      <c r="E18" s="165"/>
      <c r="F18" s="560" t="s">
        <v>98</v>
      </c>
      <c r="G18" s="561"/>
      <c r="H18" s="560" t="s">
        <v>99</v>
      </c>
      <c r="I18" s="561"/>
      <c r="J18" s="491" t="s">
        <v>287</v>
      </c>
      <c r="K18" s="498" t="s">
        <v>288</v>
      </c>
      <c r="L18" s="494"/>
      <c r="M18" s="542" t="s">
        <v>100</v>
      </c>
      <c r="N18" s="543"/>
      <c r="O18" s="602" t="s">
        <v>4</v>
      </c>
      <c r="P18" s="464"/>
      <c r="Q18" s="464"/>
      <c r="R18" s="464"/>
      <c r="S18" s="104"/>
      <c r="T18" s="104"/>
      <c r="U18" s="104"/>
    </row>
    <row r="19" spans="1:21" ht="33" customHeight="1">
      <c r="A19" s="72"/>
      <c r="B19" s="72"/>
      <c r="C19" s="72"/>
      <c r="D19" s="72"/>
      <c r="E19" s="160"/>
      <c r="F19" s="600"/>
      <c r="G19" s="601"/>
      <c r="H19" s="600"/>
      <c r="I19" s="601"/>
      <c r="J19" s="493"/>
      <c r="K19" s="500"/>
      <c r="L19" s="501"/>
      <c r="M19" s="604"/>
      <c r="N19" s="605"/>
      <c r="O19" s="603"/>
      <c r="P19" s="464"/>
      <c r="Q19" s="464"/>
      <c r="R19" s="464"/>
      <c r="S19" s="104"/>
      <c r="T19" s="104"/>
      <c r="U19" s="104"/>
    </row>
    <row r="20" spans="1:21" ht="11.25" customHeight="1">
      <c r="A20" s="72"/>
      <c r="B20" s="72"/>
      <c r="C20" s="72"/>
      <c r="D20" s="72"/>
      <c r="E20" s="177" t="s">
        <v>306</v>
      </c>
      <c r="F20" s="607">
        <v>71.7</v>
      </c>
      <c r="G20" s="608"/>
      <c r="H20" s="487">
        <v>0.3</v>
      </c>
      <c r="I20" s="488"/>
      <c r="J20" s="63">
        <v>2.5</v>
      </c>
      <c r="K20" s="487">
        <v>1.3</v>
      </c>
      <c r="L20" s="488"/>
      <c r="M20" s="487">
        <v>24.2</v>
      </c>
      <c r="N20" s="488"/>
      <c r="O20" s="43">
        <f>SUM(F20:M20)</f>
        <v>100</v>
      </c>
      <c r="P20" s="104"/>
      <c r="Q20" s="104"/>
      <c r="R20" s="104"/>
      <c r="S20" s="104"/>
      <c r="T20" s="104"/>
      <c r="U20" s="104"/>
    </row>
    <row r="21" spans="1:21" ht="11.25">
      <c r="A21" s="72"/>
      <c r="B21" s="72"/>
      <c r="C21" s="72"/>
      <c r="D21" s="72"/>
      <c r="E21" s="177" t="s">
        <v>4</v>
      </c>
      <c r="F21" s="489">
        <v>71.5</v>
      </c>
      <c r="G21" s="490"/>
      <c r="H21" s="489">
        <v>0.2</v>
      </c>
      <c r="I21" s="490"/>
      <c r="J21" s="62">
        <v>3.3</v>
      </c>
      <c r="K21" s="461">
        <v>0.9</v>
      </c>
      <c r="L21" s="462"/>
      <c r="M21" s="480">
        <v>24.1</v>
      </c>
      <c r="N21" s="481"/>
      <c r="O21" s="43">
        <f>SUM(F21:N21)</f>
        <v>100</v>
      </c>
      <c r="P21" s="104"/>
      <c r="Q21" s="104"/>
      <c r="R21" s="104"/>
      <c r="S21" s="104"/>
      <c r="T21" s="104"/>
      <c r="U21" s="104"/>
    </row>
    <row r="22" spans="1:15" ht="11.25">
      <c r="A22" s="72"/>
      <c r="B22" s="72"/>
      <c r="C22" s="72"/>
      <c r="D22" s="72"/>
      <c r="E22" s="8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8" ht="11.25">
      <c r="A23" s="313"/>
      <c r="B23" s="56"/>
      <c r="C23" s="56"/>
      <c r="D23" s="56"/>
      <c r="E23" s="56"/>
      <c r="F23" s="56"/>
      <c r="G23" s="56"/>
      <c r="H23" s="56"/>
    </row>
    <row r="24" spans="1:11" ht="11.25">
      <c r="A24" s="156"/>
      <c r="B24" s="156"/>
      <c r="C24" s="156"/>
      <c r="D24" s="156"/>
      <c r="E24" s="156"/>
      <c r="F24" s="72"/>
      <c r="G24" s="72"/>
      <c r="H24" s="72"/>
      <c r="I24" s="72"/>
      <c r="J24" s="72"/>
      <c r="K24" s="72"/>
    </row>
    <row r="25" spans="1:11" s="104" customFormat="1" ht="11.25">
      <c r="A25" s="156"/>
      <c r="B25" s="156"/>
      <c r="C25" s="156"/>
      <c r="D25" s="156"/>
      <c r="E25" s="156"/>
      <c r="F25" s="72"/>
      <c r="G25" s="72"/>
      <c r="H25" s="72"/>
      <c r="I25" s="72"/>
      <c r="J25" s="72"/>
      <c r="K25" s="72"/>
    </row>
    <row r="26" spans="1:7" s="104" customFormat="1" ht="11.25">
      <c r="A26" s="609"/>
      <c r="B26" s="609"/>
      <c r="C26" s="609"/>
      <c r="D26" s="609"/>
      <c r="E26" s="609"/>
      <c r="F26" s="609"/>
      <c r="G26" s="609"/>
    </row>
    <row r="27" s="104" customFormat="1" ht="11.25">
      <c r="B27" s="61"/>
    </row>
    <row r="28" spans="1:11" s="104" customFormat="1" ht="11.25">
      <c r="A28" s="448"/>
      <c r="B28" s="464"/>
      <c r="C28" s="448"/>
      <c r="D28" s="86"/>
      <c r="E28" s="464"/>
      <c r="F28" s="464"/>
      <c r="G28" s="464"/>
      <c r="H28" s="464"/>
      <c r="I28" s="464"/>
      <c r="J28" s="464"/>
      <c r="K28" s="464"/>
    </row>
    <row r="29" spans="1:11" s="104" customFormat="1" ht="11.25">
      <c r="A29" s="448"/>
      <c r="B29" s="448"/>
      <c r="C29" s="448"/>
      <c r="D29" s="86"/>
      <c r="E29" s="464"/>
      <c r="F29" s="464"/>
      <c r="G29" s="464"/>
      <c r="H29" s="464"/>
      <c r="I29" s="464"/>
      <c r="J29" s="464"/>
      <c r="K29" s="464"/>
    </row>
    <row r="30" spans="1:11" s="104" customFormat="1" ht="11.25">
      <c r="A30" s="448"/>
      <c r="B30" s="448"/>
      <c r="C30" s="448"/>
      <c r="D30" s="86"/>
      <c r="E30" s="464"/>
      <c r="F30" s="464"/>
      <c r="G30" s="464"/>
      <c r="H30" s="464"/>
      <c r="I30" s="464"/>
      <c r="J30" s="464"/>
      <c r="K30" s="464"/>
    </row>
    <row r="31" spans="1:11" s="104" customFormat="1" ht="11.25">
      <c r="A31" s="448"/>
      <c r="B31" s="448"/>
      <c r="C31" s="448"/>
      <c r="D31" s="86"/>
      <c r="E31" s="464"/>
      <c r="F31" s="464"/>
      <c r="G31" s="464"/>
      <c r="H31" s="464"/>
      <c r="I31" s="464"/>
      <c r="J31" s="464"/>
      <c r="K31" s="464"/>
    </row>
    <row r="32" spans="1:9" s="104" customFormat="1" ht="11.25">
      <c r="A32" s="138"/>
      <c r="B32" s="571"/>
      <c r="C32" s="610"/>
      <c r="D32" s="138"/>
      <c r="E32" s="571"/>
      <c r="F32" s="571"/>
      <c r="G32" s="571"/>
      <c r="H32" s="571"/>
      <c r="I32" s="610"/>
    </row>
    <row r="33" spans="3:4" s="104" customFormat="1" ht="11.25">
      <c r="C33" s="61"/>
      <c r="D33" s="61"/>
    </row>
    <row r="34" spans="3:4" s="104" customFormat="1" ht="11.25">
      <c r="C34" s="61"/>
      <c r="D34" s="61"/>
    </row>
  </sheetData>
  <sheetProtection/>
  <mergeCells count="42">
    <mergeCell ref="B32:C32"/>
    <mergeCell ref="E32:G32"/>
    <mergeCell ref="H32:I32"/>
    <mergeCell ref="A28:A31"/>
    <mergeCell ref="B28:C31"/>
    <mergeCell ref="H28:I31"/>
    <mergeCell ref="F21:G21"/>
    <mergeCell ref="H21:I21"/>
    <mergeCell ref="P5:P10"/>
    <mergeCell ref="E28:G31"/>
    <mergeCell ref="A26:G26"/>
    <mergeCell ref="F18:G19"/>
    <mergeCell ref="J18:J19"/>
    <mergeCell ref="J28:K31"/>
    <mergeCell ref="F12:G12"/>
    <mergeCell ref="B5:B6"/>
    <mergeCell ref="A5:A6"/>
    <mergeCell ref="F20:G20"/>
    <mergeCell ref="H20:I20"/>
    <mergeCell ref="C5:C6"/>
    <mergeCell ref="K21:L21"/>
    <mergeCell ref="M21:N21"/>
    <mergeCell ref="H11:I11"/>
    <mergeCell ref="F5:G10"/>
    <mergeCell ref="H5:I10"/>
    <mergeCell ref="H12:I12"/>
    <mergeCell ref="K20:L20"/>
    <mergeCell ref="M20:N20"/>
    <mergeCell ref="O18:O19"/>
    <mergeCell ref="M5:M10"/>
    <mergeCell ref="N5:N10"/>
    <mergeCell ref="K18:L19"/>
    <mergeCell ref="K5:K10"/>
    <mergeCell ref="M18:N19"/>
    <mergeCell ref="Q5:Q10"/>
    <mergeCell ref="P17:R19"/>
    <mergeCell ref="L5:L10"/>
    <mergeCell ref="F11:G11"/>
    <mergeCell ref="J5:J10"/>
    <mergeCell ref="H18:I19"/>
    <mergeCell ref="R5:R10"/>
    <mergeCell ref="O5:O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33.140625" style="57" bestFit="1" customWidth="1"/>
    <col min="2" max="2" width="40.28125" style="82" customWidth="1"/>
    <col min="3" max="3" width="35.7109375" style="88" bestFit="1" customWidth="1"/>
    <col min="4" max="4" width="27.140625" style="82" bestFit="1" customWidth="1"/>
    <col min="5" max="5" width="5.421875" style="208" customWidth="1"/>
    <col min="6" max="6" width="12.28125" style="104" hidden="1" customWidth="1"/>
    <col min="7" max="7" width="6.140625" style="104" customWidth="1"/>
    <col min="8" max="8" width="8.7109375" style="82" customWidth="1"/>
    <col min="9" max="16384" width="11.421875" style="82" customWidth="1"/>
  </cols>
  <sheetData>
    <row r="1" spans="1:7" s="56" customFormat="1" ht="18" customHeight="1">
      <c r="A1" s="57"/>
      <c r="B1" s="194"/>
      <c r="C1" s="5" t="s">
        <v>119</v>
      </c>
      <c r="D1" s="37"/>
      <c r="E1" s="191"/>
      <c r="G1" s="57"/>
    </row>
    <row r="3" spans="1:5" s="5" customFormat="1" ht="12.75" customHeight="1">
      <c r="A3" s="57"/>
      <c r="B3" s="14" t="s">
        <v>719</v>
      </c>
      <c r="C3" s="14"/>
      <c r="D3" s="192"/>
      <c r="E3" s="193"/>
    </row>
    <row r="5" spans="2:7" s="194" customFormat="1" ht="18" customHeight="1">
      <c r="B5" s="517" t="s">
        <v>124</v>
      </c>
      <c r="C5" s="431"/>
      <c r="D5" s="308" t="s">
        <v>148</v>
      </c>
      <c r="E5" s="623" t="s">
        <v>4</v>
      </c>
      <c r="F5" s="623"/>
      <c r="G5" s="624"/>
    </row>
    <row r="6" spans="1:7" ht="12" customHeight="1">
      <c r="A6" s="57" t="s">
        <v>77</v>
      </c>
      <c r="B6" s="197" t="s">
        <v>25</v>
      </c>
      <c r="C6" s="198" t="s">
        <v>26</v>
      </c>
      <c r="D6" s="241">
        <v>3.6</v>
      </c>
      <c r="E6" s="616">
        <v>3.2</v>
      </c>
      <c r="F6" s="616"/>
      <c r="G6" s="483"/>
    </row>
    <row r="7" spans="1:7" ht="12" customHeight="1">
      <c r="A7" s="57" t="s">
        <v>78</v>
      </c>
      <c r="B7" s="190" t="s">
        <v>27</v>
      </c>
      <c r="C7" s="522" t="s">
        <v>30</v>
      </c>
      <c r="D7" s="513">
        <v>10.1</v>
      </c>
      <c r="E7" s="614">
        <v>10</v>
      </c>
      <c r="F7" s="614"/>
      <c r="G7" s="515"/>
    </row>
    <row r="8" spans="2:7" ht="12" customHeight="1">
      <c r="B8" s="190" t="s">
        <v>28</v>
      </c>
      <c r="C8" s="522"/>
      <c r="D8" s="445"/>
      <c r="E8" s="614"/>
      <c r="F8" s="614"/>
      <c r="G8" s="515"/>
    </row>
    <row r="9" spans="2:7" ht="12" customHeight="1">
      <c r="B9" s="190" t="s">
        <v>29</v>
      </c>
      <c r="C9" s="522"/>
      <c r="D9" s="445"/>
      <c r="E9" s="614"/>
      <c r="F9" s="614"/>
      <c r="G9" s="515"/>
    </row>
    <row r="10" spans="1:7" ht="12" customHeight="1">
      <c r="A10" s="57" t="s">
        <v>79</v>
      </c>
      <c r="B10" s="199" t="s">
        <v>31</v>
      </c>
      <c r="C10" s="518" t="s">
        <v>37</v>
      </c>
      <c r="D10" s="520">
        <v>21.1</v>
      </c>
      <c r="E10" s="613">
        <v>22.2</v>
      </c>
      <c r="F10" s="613"/>
      <c r="G10" s="514"/>
    </row>
    <row r="11" spans="2:7" ht="12" customHeight="1">
      <c r="B11" s="190" t="s">
        <v>32</v>
      </c>
      <c r="C11" s="512"/>
      <c r="D11" s="445"/>
      <c r="E11" s="614"/>
      <c r="F11" s="614"/>
      <c r="G11" s="515"/>
    </row>
    <row r="12" spans="2:7" ht="12" customHeight="1">
      <c r="B12" s="190" t="s">
        <v>33</v>
      </c>
      <c r="C12" s="512"/>
      <c r="D12" s="445"/>
      <c r="E12" s="614"/>
      <c r="F12" s="614"/>
      <c r="G12" s="515"/>
    </row>
    <row r="13" spans="2:7" ht="12" customHeight="1">
      <c r="B13" s="190" t="s">
        <v>34</v>
      </c>
      <c r="C13" s="512"/>
      <c r="D13" s="445"/>
      <c r="E13" s="614"/>
      <c r="F13" s="614"/>
      <c r="G13" s="515"/>
    </row>
    <row r="14" spans="2:7" ht="12" customHeight="1">
      <c r="B14" s="190" t="s">
        <v>35</v>
      </c>
      <c r="C14" s="512"/>
      <c r="D14" s="445"/>
      <c r="E14" s="614"/>
      <c r="F14" s="614"/>
      <c r="G14" s="515"/>
    </row>
    <row r="15" spans="2:7" ht="12" customHeight="1">
      <c r="B15" s="202" t="s">
        <v>36</v>
      </c>
      <c r="C15" s="519"/>
      <c r="D15" s="446"/>
      <c r="E15" s="615"/>
      <c r="F15" s="615"/>
      <c r="G15" s="516"/>
    </row>
    <row r="16" spans="1:7" ht="12" customHeight="1">
      <c r="A16" s="57" t="s">
        <v>80</v>
      </c>
      <c r="B16" s="190" t="s">
        <v>38</v>
      </c>
      <c r="C16" s="512" t="s">
        <v>44</v>
      </c>
      <c r="D16" s="513">
        <v>12.1</v>
      </c>
      <c r="E16" s="614">
        <v>13.2</v>
      </c>
      <c r="F16" s="614"/>
      <c r="G16" s="515"/>
    </row>
    <row r="17" spans="2:7" ht="12" customHeight="1">
      <c r="B17" s="190" t="s">
        <v>39</v>
      </c>
      <c r="C17" s="512"/>
      <c r="D17" s="445"/>
      <c r="E17" s="614"/>
      <c r="F17" s="614"/>
      <c r="G17" s="515"/>
    </row>
    <row r="18" spans="2:7" ht="12" customHeight="1">
      <c r="B18" s="190" t="s">
        <v>40</v>
      </c>
      <c r="C18" s="512"/>
      <c r="D18" s="445"/>
      <c r="E18" s="614"/>
      <c r="F18" s="614"/>
      <c r="G18" s="515"/>
    </row>
    <row r="19" spans="2:7" ht="12" customHeight="1">
      <c r="B19" s="190" t="s">
        <v>41</v>
      </c>
      <c r="C19" s="512"/>
      <c r="D19" s="445"/>
      <c r="E19" s="614"/>
      <c r="F19" s="614"/>
      <c r="G19" s="515"/>
    </row>
    <row r="20" spans="2:7" ht="12" customHeight="1">
      <c r="B20" s="190" t="s">
        <v>42</v>
      </c>
      <c r="C20" s="512"/>
      <c r="D20" s="445"/>
      <c r="E20" s="614"/>
      <c r="F20" s="614"/>
      <c r="G20" s="515"/>
    </row>
    <row r="21" spans="2:7" ht="12" customHeight="1">
      <c r="B21" s="190" t="s">
        <v>43</v>
      </c>
      <c r="C21" s="512"/>
      <c r="D21" s="445"/>
      <c r="E21" s="614"/>
      <c r="F21" s="614"/>
      <c r="G21" s="515"/>
    </row>
    <row r="22" spans="1:7" ht="12" customHeight="1">
      <c r="A22" s="57" t="s">
        <v>81</v>
      </c>
      <c r="B22" s="199" t="s">
        <v>45</v>
      </c>
      <c r="C22" s="518" t="s">
        <v>50</v>
      </c>
      <c r="D22" s="520">
        <v>29.4</v>
      </c>
      <c r="E22" s="613">
        <v>27.7</v>
      </c>
      <c r="F22" s="613"/>
      <c r="G22" s="514"/>
    </row>
    <row r="23" spans="2:7" ht="12" customHeight="1">
      <c r="B23" s="190" t="s">
        <v>46</v>
      </c>
      <c r="C23" s="512"/>
      <c r="D23" s="445"/>
      <c r="E23" s="614"/>
      <c r="F23" s="614"/>
      <c r="G23" s="515"/>
    </row>
    <row r="24" spans="2:7" ht="12" customHeight="1">
      <c r="B24" s="190" t="s">
        <v>47</v>
      </c>
      <c r="C24" s="512"/>
      <c r="D24" s="445"/>
      <c r="E24" s="614"/>
      <c r="F24" s="614"/>
      <c r="G24" s="515"/>
    </row>
    <row r="25" spans="2:7" ht="12" customHeight="1">
      <c r="B25" s="190" t="s">
        <v>48</v>
      </c>
      <c r="C25" s="512"/>
      <c r="D25" s="445"/>
      <c r="E25" s="614"/>
      <c r="F25" s="614"/>
      <c r="G25" s="515"/>
    </row>
    <row r="26" spans="2:7" ht="12" customHeight="1">
      <c r="B26" s="202" t="s">
        <v>49</v>
      </c>
      <c r="C26" s="519"/>
      <c r="D26" s="446"/>
      <c r="E26" s="615"/>
      <c r="F26" s="615"/>
      <c r="G26" s="516"/>
    </row>
    <row r="27" spans="1:7" ht="12" customHeight="1">
      <c r="A27" s="57" t="s">
        <v>82</v>
      </c>
      <c r="B27" s="190" t="s">
        <v>51</v>
      </c>
      <c r="C27" s="512" t="s">
        <v>54</v>
      </c>
      <c r="D27" s="513">
        <v>19.7</v>
      </c>
      <c r="E27" s="614">
        <v>19.8</v>
      </c>
      <c r="F27" s="614"/>
      <c r="G27" s="515"/>
    </row>
    <row r="28" spans="2:7" ht="12" customHeight="1">
      <c r="B28" s="190" t="s">
        <v>52</v>
      </c>
      <c r="C28" s="512"/>
      <c r="D28" s="445"/>
      <c r="E28" s="614"/>
      <c r="F28" s="614"/>
      <c r="G28" s="515"/>
    </row>
    <row r="29" spans="2:7" ht="12" customHeight="1">
      <c r="B29" s="190" t="s">
        <v>53</v>
      </c>
      <c r="C29" s="512"/>
      <c r="D29" s="445"/>
      <c r="E29" s="614"/>
      <c r="F29" s="614"/>
      <c r="G29" s="515"/>
    </row>
    <row r="30" spans="1:7" ht="12" customHeight="1">
      <c r="A30" s="57" t="s">
        <v>83</v>
      </c>
      <c r="B30" s="197" t="s">
        <v>55</v>
      </c>
      <c r="C30" s="198" t="s">
        <v>56</v>
      </c>
      <c r="D30" s="241">
        <v>4</v>
      </c>
      <c r="E30" s="616">
        <v>3.9</v>
      </c>
      <c r="F30" s="616"/>
      <c r="G30" s="483"/>
    </row>
    <row r="31" spans="1:9" s="5" customFormat="1" ht="12" customHeight="1">
      <c r="A31" s="57"/>
      <c r="B31" s="30" t="s">
        <v>696</v>
      </c>
      <c r="C31" s="223"/>
      <c r="D31" s="243">
        <f>SUM(D6:D30)</f>
        <v>100</v>
      </c>
      <c r="E31" s="617">
        <f>SUM(E6:G30)</f>
        <v>100</v>
      </c>
      <c r="F31" s="617"/>
      <c r="G31" s="618"/>
      <c r="I31" s="206"/>
    </row>
    <row r="32" spans="2:4" ht="18" customHeight="1">
      <c r="B32" s="56" t="s">
        <v>116</v>
      </c>
      <c r="C32" s="56"/>
      <c r="D32" s="56"/>
    </row>
    <row r="33" spans="2:4" ht="18" customHeight="1">
      <c r="B33" s="56"/>
      <c r="C33" s="56"/>
      <c r="D33" s="56"/>
    </row>
    <row r="34" spans="2:4" ht="12" customHeight="1">
      <c r="B34" s="10" t="s">
        <v>720</v>
      </c>
      <c r="C34" s="212"/>
      <c r="D34" s="244"/>
    </row>
    <row r="35" spans="2:4" ht="12" customHeight="1">
      <c r="B35" s="14" t="s">
        <v>709</v>
      </c>
      <c r="C35" s="14"/>
      <c r="D35" s="212"/>
    </row>
    <row r="36" spans="2:3" ht="12" customHeight="1">
      <c r="B36" s="14"/>
      <c r="C36" s="14"/>
    </row>
    <row r="37" spans="2:7" ht="18" customHeight="1">
      <c r="B37" s="213" t="s">
        <v>57</v>
      </c>
      <c r="C37" s="310"/>
      <c r="D37" s="262" t="s">
        <v>148</v>
      </c>
      <c r="E37" s="619" t="s">
        <v>4</v>
      </c>
      <c r="F37" s="619"/>
      <c r="G37" s="620"/>
    </row>
    <row r="38" spans="1:8" ht="12" customHeight="1">
      <c r="A38" s="216" t="s">
        <v>84</v>
      </c>
      <c r="B38" s="190" t="s">
        <v>105</v>
      </c>
      <c r="C38" s="57"/>
      <c r="D38" s="217">
        <v>4</v>
      </c>
      <c r="E38" s="611">
        <v>4.8</v>
      </c>
      <c r="F38" s="611"/>
      <c r="G38" s="612"/>
      <c r="H38" s="183"/>
    </row>
    <row r="39" spans="1:8" ht="12" customHeight="1">
      <c r="A39" s="216" t="s">
        <v>63</v>
      </c>
      <c r="B39" s="190" t="s">
        <v>106</v>
      </c>
      <c r="C39" s="57"/>
      <c r="D39" s="217">
        <v>19.9</v>
      </c>
      <c r="E39" s="611">
        <v>20.2</v>
      </c>
      <c r="F39" s="611"/>
      <c r="G39" s="612"/>
      <c r="H39" s="183"/>
    </row>
    <row r="40" spans="1:8" ht="12" customHeight="1">
      <c r="A40" s="216" t="s">
        <v>64</v>
      </c>
      <c r="B40" s="190" t="s">
        <v>107</v>
      </c>
      <c r="C40" s="57"/>
      <c r="D40" s="217">
        <v>34.4</v>
      </c>
      <c r="E40" s="611">
        <v>36.3</v>
      </c>
      <c r="F40" s="611"/>
      <c r="G40" s="612"/>
      <c r="H40" s="183"/>
    </row>
    <row r="41" spans="1:8" ht="12" customHeight="1">
      <c r="A41" s="216" t="s">
        <v>65</v>
      </c>
      <c r="B41" s="190" t="s">
        <v>108</v>
      </c>
      <c r="C41" s="57"/>
      <c r="D41" s="217">
        <v>9.4</v>
      </c>
      <c r="E41" s="611">
        <v>7.9</v>
      </c>
      <c r="F41" s="611"/>
      <c r="G41" s="612"/>
      <c r="H41" s="183"/>
    </row>
    <row r="42" spans="1:8" ht="12" customHeight="1">
      <c r="A42" s="216" t="s">
        <v>66</v>
      </c>
      <c r="B42" s="190" t="s">
        <v>140</v>
      </c>
      <c r="C42" s="57"/>
      <c r="D42" s="217">
        <v>18.8</v>
      </c>
      <c r="E42" s="611">
        <v>17.9</v>
      </c>
      <c r="F42" s="611"/>
      <c r="G42" s="612"/>
      <c r="H42" s="183"/>
    </row>
    <row r="43" spans="1:8" ht="12" customHeight="1">
      <c r="A43" s="216" t="s">
        <v>67</v>
      </c>
      <c r="B43" s="190" t="s">
        <v>109</v>
      </c>
      <c r="C43" s="57"/>
      <c r="D43" s="217">
        <v>0.2</v>
      </c>
      <c r="E43" s="611">
        <v>0.5</v>
      </c>
      <c r="F43" s="611"/>
      <c r="G43" s="612"/>
      <c r="H43" s="183"/>
    </row>
    <row r="44" spans="1:8" ht="12" customHeight="1">
      <c r="A44" s="216" t="s">
        <v>68</v>
      </c>
      <c r="B44" s="190" t="s">
        <v>738</v>
      </c>
      <c r="C44" s="57"/>
      <c r="D44" s="217">
        <v>1.4</v>
      </c>
      <c r="E44" s="611">
        <v>1.3</v>
      </c>
      <c r="F44" s="611"/>
      <c r="G44" s="612"/>
      <c r="H44" s="183"/>
    </row>
    <row r="45" spans="1:8" ht="12" customHeight="1">
      <c r="A45" s="216" t="s">
        <v>69</v>
      </c>
      <c r="B45" s="190" t="s">
        <v>110</v>
      </c>
      <c r="C45" s="57"/>
      <c r="D45" s="217">
        <v>8.5</v>
      </c>
      <c r="E45" s="611">
        <v>8.4</v>
      </c>
      <c r="F45" s="611"/>
      <c r="G45" s="612"/>
      <c r="H45" s="183"/>
    </row>
    <row r="46" spans="1:8" ht="12" customHeight="1">
      <c r="A46" s="216" t="s">
        <v>70</v>
      </c>
      <c r="B46" s="190" t="s">
        <v>111</v>
      </c>
      <c r="C46" s="57"/>
      <c r="D46" s="217">
        <v>1.3</v>
      </c>
      <c r="E46" s="611">
        <v>0.8</v>
      </c>
      <c r="F46" s="611"/>
      <c r="G46" s="612"/>
      <c r="H46" s="183"/>
    </row>
    <row r="47" spans="1:8" ht="12" customHeight="1">
      <c r="A47" s="216" t="s">
        <v>71</v>
      </c>
      <c r="B47" s="190" t="s">
        <v>112</v>
      </c>
      <c r="C47" s="57"/>
      <c r="D47" s="217">
        <v>2.1</v>
      </c>
      <c r="E47" s="611">
        <v>1.9</v>
      </c>
      <c r="F47" s="611"/>
      <c r="G47" s="612"/>
      <c r="H47" s="183"/>
    </row>
    <row r="48" spans="2:8" ht="12" customHeight="1">
      <c r="B48" s="30" t="s">
        <v>696</v>
      </c>
      <c r="C48" s="223"/>
      <c r="D48" s="224">
        <f>SUM(D38:D47)</f>
        <v>100</v>
      </c>
      <c r="E48" s="621">
        <f>SUM(E38:E47)</f>
        <v>100</v>
      </c>
      <c r="F48" s="621"/>
      <c r="G48" s="622"/>
      <c r="H48" s="183"/>
    </row>
    <row r="49" spans="3:5" ht="11.25">
      <c r="C49" s="82"/>
      <c r="E49" s="82"/>
    </row>
    <row r="50" spans="3:5" ht="11.25">
      <c r="C50" s="82"/>
      <c r="E50" s="82"/>
    </row>
  </sheetData>
  <sheetProtection/>
  <mergeCells count="32">
    <mergeCell ref="E10:G15"/>
    <mergeCell ref="E7:G9"/>
    <mergeCell ref="E16:G21"/>
    <mergeCell ref="E6:G6"/>
    <mergeCell ref="B5:C5"/>
    <mergeCell ref="C7:C9"/>
    <mergeCell ref="C10:C15"/>
    <mergeCell ref="D10:D15"/>
    <mergeCell ref="D7:D9"/>
    <mergeCell ref="E5:G5"/>
    <mergeCell ref="D27:D29"/>
    <mergeCell ref="C27:C29"/>
    <mergeCell ref="C16:C21"/>
    <mergeCell ref="C22:C26"/>
    <mergeCell ref="D22:D26"/>
    <mergeCell ref="D16:D21"/>
    <mergeCell ref="E48:G48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22:G26"/>
    <mergeCell ref="E27:G29"/>
    <mergeCell ref="E30:G30"/>
    <mergeCell ref="E31:G31"/>
    <mergeCell ref="E37:G3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11.8515625" style="56" customWidth="1"/>
    <col min="2" max="2" width="9.5742187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4218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F1" s="13" t="s">
        <v>121</v>
      </c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630"/>
      <c r="E4" s="630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126" t="s">
        <v>3</v>
      </c>
      <c r="D5" s="62" t="s">
        <v>2</v>
      </c>
      <c r="E5" s="109" t="s">
        <v>4</v>
      </c>
      <c r="F5" s="63" t="s">
        <v>5</v>
      </c>
      <c r="J5" s="580" t="s">
        <v>3</v>
      </c>
      <c r="K5" s="584"/>
      <c r="L5" s="580" t="s">
        <v>2</v>
      </c>
      <c r="M5" s="581"/>
      <c r="N5" s="9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3278</v>
      </c>
      <c r="D6" s="65">
        <v>1053</v>
      </c>
      <c r="E6" s="66">
        <f>SUM(C6:D6)</f>
        <v>4331</v>
      </c>
      <c r="F6" s="73">
        <v>14</v>
      </c>
      <c r="H6" s="197" t="s">
        <v>90</v>
      </c>
      <c r="I6" s="235"/>
      <c r="J6" s="527">
        <v>3762</v>
      </c>
      <c r="K6" s="631"/>
      <c r="L6" s="527">
        <v>1276</v>
      </c>
      <c r="M6" s="528"/>
      <c r="N6" s="113">
        <f>SUM(J6:M6)</f>
        <v>5038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3481</v>
      </c>
      <c r="D7" s="73">
        <v>1077</v>
      </c>
      <c r="E7" s="66">
        <f>SUM(C7:D7)</f>
        <v>4558</v>
      </c>
      <c r="F7" s="73">
        <v>14</v>
      </c>
      <c r="H7" s="197" t="s">
        <v>91</v>
      </c>
      <c r="I7" s="235"/>
      <c r="J7" s="582">
        <v>3187</v>
      </c>
      <c r="K7" s="583"/>
      <c r="L7" s="582">
        <v>976</v>
      </c>
      <c r="M7" s="635"/>
      <c r="N7" s="265">
        <f>SUM(J7:M7)</f>
        <v>4163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4062</v>
      </c>
      <c r="D8" s="73">
        <v>1276</v>
      </c>
      <c r="E8" s="66">
        <f>SUM(C8:D8)</f>
        <v>5338</v>
      </c>
      <c r="F8" s="73">
        <v>21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120</v>
      </c>
      <c r="D9" s="73">
        <v>51</v>
      </c>
      <c r="E9" s="66">
        <f>SUM(C9:D9)</f>
        <v>171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10941</v>
      </c>
      <c r="D10" s="74">
        <f>SUM(D6:D9)</f>
        <v>3457</v>
      </c>
      <c r="E10" s="75">
        <f>SUM(E6:E9)</f>
        <v>14398</v>
      </c>
      <c r="F10" s="74">
        <f>SUM(F6:F9)</f>
        <v>49</v>
      </c>
      <c r="H10" s="57"/>
      <c r="I10" s="57"/>
      <c r="J10" s="57"/>
      <c r="K10" s="57"/>
      <c r="L10" s="57"/>
      <c r="M10" s="57"/>
      <c r="N10" s="57"/>
      <c r="O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636" t="s">
        <v>147</v>
      </c>
      <c r="B12" s="23" t="s">
        <v>93</v>
      </c>
      <c r="C12" s="109">
        <v>41</v>
      </c>
      <c r="D12" s="62">
        <v>22</v>
      </c>
      <c r="E12" s="135">
        <f>SUM(C12:D12)</f>
        <v>63</v>
      </c>
      <c r="F12" s="78"/>
      <c r="O12" s="57"/>
    </row>
    <row r="13" spans="1:15" ht="15" customHeight="1">
      <c r="A13" s="637"/>
      <c r="B13" s="639" t="s">
        <v>94</v>
      </c>
      <c r="C13" s="464">
        <v>619</v>
      </c>
      <c r="D13" s="641">
        <v>221</v>
      </c>
      <c r="E13" s="642">
        <f>SUM(C13:D15)</f>
        <v>840</v>
      </c>
      <c r="F13" s="57"/>
      <c r="H13" s="525" t="s">
        <v>95</v>
      </c>
      <c r="I13" s="643"/>
      <c r="J13" s="525" t="s">
        <v>96</v>
      </c>
      <c r="K13" s="526"/>
      <c r="L13" s="628" t="s">
        <v>97</v>
      </c>
      <c r="M13" s="629"/>
      <c r="N13" s="62" t="s">
        <v>4</v>
      </c>
      <c r="O13" s="57"/>
    </row>
    <row r="14" spans="1:15" ht="16.5" customHeight="1">
      <c r="A14" s="637"/>
      <c r="B14" s="440"/>
      <c r="C14" s="474"/>
      <c r="D14" s="641"/>
      <c r="E14" s="642"/>
      <c r="F14" s="57"/>
      <c r="H14" s="625">
        <v>2</v>
      </c>
      <c r="I14" s="626"/>
      <c r="J14" s="625">
        <v>74</v>
      </c>
      <c r="K14" s="627"/>
      <c r="L14" s="626">
        <v>3</v>
      </c>
      <c r="M14" s="626"/>
      <c r="N14" s="62">
        <f>SUM(H14:M14)</f>
        <v>79</v>
      </c>
      <c r="O14" s="57"/>
    </row>
    <row r="15" spans="1:15" ht="21" customHeight="1">
      <c r="A15" s="638"/>
      <c r="B15" s="441"/>
      <c r="C15" s="640"/>
      <c r="D15" s="606"/>
      <c r="E15" s="550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632"/>
      <c r="B21" s="633"/>
      <c r="C21" s="633"/>
      <c r="D21" s="633"/>
      <c r="E21" s="634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529"/>
      <c r="C22" s="85">
        <v>2957</v>
      </c>
      <c r="D22" s="158">
        <v>1001</v>
      </c>
      <c r="E22" s="85">
        <f>SUM(C22:D22)</f>
        <v>3958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A20:E21"/>
    <mergeCell ref="A22:B22"/>
    <mergeCell ref="L7:M7"/>
    <mergeCell ref="A12:A15"/>
    <mergeCell ref="B13:B15"/>
    <mergeCell ref="C13:C15"/>
    <mergeCell ref="D13:D15"/>
    <mergeCell ref="E13:E15"/>
    <mergeCell ref="H13:I13"/>
    <mergeCell ref="J13:K13"/>
    <mergeCell ref="A4:A10"/>
    <mergeCell ref="B4:B5"/>
    <mergeCell ref="C4:F4"/>
    <mergeCell ref="J4:K4"/>
    <mergeCell ref="J7:K7"/>
    <mergeCell ref="J5:K5"/>
    <mergeCell ref="J6:K6"/>
    <mergeCell ref="T4:T5"/>
    <mergeCell ref="U4:U5"/>
    <mergeCell ref="O4:O5"/>
    <mergeCell ref="P4:P5"/>
    <mergeCell ref="Q4:Q5"/>
    <mergeCell ref="R4:R5"/>
    <mergeCell ref="H14:I14"/>
    <mergeCell ref="J14:K14"/>
    <mergeCell ref="L14:M14"/>
    <mergeCell ref="S4:S5"/>
    <mergeCell ref="L13:M13"/>
    <mergeCell ref="L4:M4"/>
    <mergeCell ref="L5:M5"/>
    <mergeCell ref="L6:M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19.7109375" style="228" customWidth="1"/>
    <col min="5" max="5" width="13.28125" style="82" customWidth="1"/>
    <col min="6" max="6" width="8.8515625" style="82" hidden="1" customWidth="1"/>
    <col min="7" max="8" width="5.8515625" style="82" hidden="1" customWidth="1"/>
    <col min="9" max="9" width="3.8515625" style="82" hidden="1" customWidth="1"/>
    <col min="10" max="10" width="7.7109375" style="82" hidden="1" customWidth="1"/>
    <col min="11" max="11" width="4.421875" style="82" hidden="1" customWidth="1"/>
    <col min="12" max="12" width="9.57421875" style="82" customWidth="1"/>
    <col min="13" max="16384" width="11.421875" style="82" customWidth="1"/>
  </cols>
  <sheetData>
    <row r="1" spans="2:7" s="56" customFormat="1" ht="11.25">
      <c r="B1" s="13" t="s">
        <v>121</v>
      </c>
      <c r="C1" s="14"/>
      <c r="D1" s="20"/>
      <c r="E1" s="1"/>
      <c r="F1" s="1"/>
      <c r="G1" s="1"/>
    </row>
    <row r="3" spans="1:2" ht="11.25">
      <c r="A3" s="13" t="s">
        <v>740</v>
      </c>
      <c r="B3" s="192"/>
    </row>
    <row r="4" ht="11.25">
      <c r="E4" s="192"/>
    </row>
    <row r="5" spans="1:5" s="88" customFormat="1" ht="12.75" customHeight="1">
      <c r="A5" s="227" t="s">
        <v>58</v>
      </c>
      <c r="B5" s="433" t="s">
        <v>701</v>
      </c>
      <c r="C5" s="540"/>
      <c r="D5" s="281"/>
      <c r="E5" s="228"/>
    </row>
    <row r="6" spans="1:4" s="88" customFormat="1" ht="11.25">
      <c r="A6" s="229" t="s">
        <v>101</v>
      </c>
      <c r="B6" s="435"/>
      <c r="C6" s="540"/>
      <c r="D6" s="138"/>
    </row>
    <row r="7" spans="1:12" ht="12.75" customHeight="1">
      <c r="A7" s="186" t="s">
        <v>9</v>
      </c>
      <c r="B7" s="187">
        <v>0.1</v>
      </c>
      <c r="C7" s="188"/>
      <c r="D7" s="282"/>
      <c r="L7" s="183"/>
    </row>
    <row r="8" spans="1:12" ht="12.75" customHeight="1">
      <c r="A8" s="186" t="s">
        <v>10</v>
      </c>
      <c r="B8" s="187">
        <v>0.2</v>
      </c>
      <c r="C8" s="188"/>
      <c r="D8" s="282"/>
      <c r="L8" s="183"/>
    </row>
    <row r="9" spans="1:12" ht="12.75" customHeight="1">
      <c r="A9" s="189" t="s">
        <v>282</v>
      </c>
      <c r="B9" s="187">
        <v>0</v>
      </c>
      <c r="C9" s="188"/>
      <c r="D9" s="282"/>
      <c r="L9" s="183"/>
    </row>
    <row r="10" spans="1:12" ht="12.75" customHeight="1">
      <c r="A10" s="186" t="s">
        <v>11</v>
      </c>
      <c r="B10" s="187">
        <v>1</v>
      </c>
      <c r="C10" s="188"/>
      <c r="D10" s="282"/>
      <c r="L10" s="183"/>
    </row>
    <row r="11" spans="1:12" ht="12.75" customHeight="1">
      <c r="A11" s="186" t="s">
        <v>283</v>
      </c>
      <c r="B11" s="187">
        <v>0.3</v>
      </c>
      <c r="C11" s="188"/>
      <c r="D11" s="282"/>
      <c r="L11" s="183"/>
    </row>
    <row r="12" spans="1:12" ht="12.75" customHeight="1">
      <c r="A12" s="186" t="s">
        <v>284</v>
      </c>
      <c r="B12" s="187">
        <v>1.9</v>
      </c>
      <c r="C12" s="188"/>
      <c r="D12" s="282"/>
      <c r="L12" s="183"/>
    </row>
    <row r="13" spans="1:12" ht="12.75" customHeight="1">
      <c r="A13" s="186" t="s">
        <v>285</v>
      </c>
      <c r="B13" s="187">
        <v>7.7</v>
      </c>
      <c r="C13" s="188"/>
      <c r="D13" s="282"/>
      <c r="L13" s="183"/>
    </row>
    <row r="14" spans="1:12" ht="12.75" customHeight="1">
      <c r="A14" s="186" t="s">
        <v>286</v>
      </c>
      <c r="B14" s="187">
        <v>49.9</v>
      </c>
      <c r="C14" s="188"/>
      <c r="D14" s="282"/>
      <c r="L14" s="183"/>
    </row>
    <row r="15" spans="1:12" ht="12.75" customHeight="1">
      <c r="A15" s="186" t="s">
        <v>12</v>
      </c>
      <c r="B15" s="187">
        <v>2.3</v>
      </c>
      <c r="C15" s="188"/>
      <c r="D15" s="282"/>
      <c r="L15" s="183"/>
    </row>
    <row r="16" spans="1:12" ht="12.75" customHeight="1">
      <c r="A16" s="186" t="s">
        <v>13</v>
      </c>
      <c r="B16" s="187">
        <v>5</v>
      </c>
      <c r="C16" s="188"/>
      <c r="D16" s="282"/>
      <c r="L16" s="183"/>
    </row>
    <row r="17" spans="1:12" ht="12.75" customHeight="1">
      <c r="A17" s="186" t="s">
        <v>14</v>
      </c>
      <c r="B17" s="187">
        <v>2.8</v>
      </c>
      <c r="C17" s="188"/>
      <c r="D17" s="282"/>
      <c r="L17" s="183"/>
    </row>
    <row r="18" spans="1:12" ht="12.75" customHeight="1">
      <c r="A18" s="186" t="s">
        <v>61</v>
      </c>
      <c r="B18" s="187">
        <v>4.7</v>
      </c>
      <c r="C18" s="188"/>
      <c r="D18" s="282"/>
      <c r="L18" s="183"/>
    </row>
    <row r="19" spans="1:12" ht="12.75" customHeight="1">
      <c r="A19" s="186" t="s">
        <v>737</v>
      </c>
      <c r="B19" s="187">
        <v>18.6</v>
      </c>
      <c r="C19" s="188"/>
      <c r="D19" s="282"/>
      <c r="L19" s="183"/>
    </row>
    <row r="20" spans="1:12" ht="12.75" customHeight="1">
      <c r="A20" s="186" t="s">
        <v>85</v>
      </c>
      <c r="B20" s="187">
        <v>4</v>
      </c>
      <c r="C20" s="188"/>
      <c r="D20" s="282"/>
      <c r="L20" s="183"/>
    </row>
    <row r="21" spans="1:12" ht="12.75" customHeight="1">
      <c r="A21" s="186" t="s">
        <v>62</v>
      </c>
      <c r="B21" s="187">
        <v>1.4</v>
      </c>
      <c r="C21" s="188"/>
      <c r="D21" s="282"/>
      <c r="L21" s="183"/>
    </row>
    <row r="22" spans="1:12" ht="12.75" customHeight="1">
      <c r="A22" s="186" t="s">
        <v>86</v>
      </c>
      <c r="B22" s="187">
        <v>0.1</v>
      </c>
      <c r="C22" s="188"/>
      <c r="D22" s="282"/>
      <c r="L22" s="183"/>
    </row>
    <row r="23" spans="1:5" ht="12.75" customHeight="1">
      <c r="A23" s="30" t="s">
        <v>696</v>
      </c>
      <c r="B23" s="34">
        <f>SUM(B7:B22)</f>
        <v>100</v>
      </c>
      <c r="C23" s="231"/>
      <c r="D23" s="283"/>
      <c r="E23" s="228"/>
    </row>
    <row r="24" ht="18" customHeight="1"/>
    <row r="25" spans="1:8" s="5" customFormat="1" ht="11.25">
      <c r="A25" s="14" t="s">
        <v>699</v>
      </c>
      <c r="B25" s="14"/>
      <c r="D25" s="14"/>
      <c r="E25" s="192"/>
      <c r="F25" s="9"/>
      <c r="G25" s="9"/>
      <c r="H25" s="9"/>
    </row>
    <row r="26" spans="2:10" ht="11.25">
      <c r="B26" s="88"/>
      <c r="C26" s="88"/>
      <c r="D26" s="82"/>
      <c r="F26" s="104"/>
      <c r="G26" s="104"/>
      <c r="H26" s="104"/>
      <c r="J26" s="192"/>
    </row>
    <row r="27" spans="1:11" s="88" customFormat="1" ht="11.25">
      <c r="A27" s="536" t="s">
        <v>15</v>
      </c>
      <c r="B27" s="433" t="s">
        <v>701</v>
      </c>
      <c r="C27" s="432" t="s">
        <v>4</v>
      </c>
      <c r="D27" s="281"/>
      <c r="E27" s="61"/>
      <c r="F27" s="463" t="str">
        <f>'[2]Tab3'!$A$2</f>
        <v>T3 : Series de bac obtenu en 2006</v>
      </c>
      <c r="G27" s="463"/>
      <c r="H27" s="463"/>
      <c r="I27" s="61"/>
      <c r="J27" s="468" t="str">
        <f>'[2]Tab3'!$A$25</f>
        <v>T3 : Serie de bac obtenue avant 2006</v>
      </c>
      <c r="K27" s="468"/>
    </row>
    <row r="28" spans="1:12" s="88" customFormat="1" ht="11.25">
      <c r="A28" s="537"/>
      <c r="B28" s="435"/>
      <c r="C28" s="644"/>
      <c r="D28" s="281"/>
      <c r="E28" s="61"/>
      <c r="F28" s="463"/>
      <c r="G28" s="463"/>
      <c r="H28" s="463"/>
      <c r="I28" s="61"/>
      <c r="J28" s="468"/>
      <c r="K28" s="468"/>
      <c r="L28" s="9"/>
    </row>
    <row r="29" spans="1:12" s="88" customFormat="1" ht="11.25">
      <c r="A29" s="190" t="s">
        <v>16</v>
      </c>
      <c r="B29" s="105">
        <v>24.1</v>
      </c>
      <c r="C29" s="252">
        <v>25.3</v>
      </c>
      <c r="D29" s="87"/>
      <c r="E29" s="61"/>
      <c r="F29" s="61" t="str">
        <f>IF(OR(LEFT('[2]Tab3'!$A7,7)="Non rép",LEFT('[2]Tab3'!$A7,7)="Non ren"),LEFT('[2]Tab3'!$A7,7),LEFT('[2]Tab3'!$A7,2))</f>
        <v>01</v>
      </c>
      <c r="G29" s="61">
        <f>'[2]Tab3'!B7</f>
        <v>471</v>
      </c>
      <c r="H29" s="61">
        <f>'[2]Tab3'!C7</f>
        <v>471</v>
      </c>
      <c r="J29" s="61" t="str">
        <f>IF(OR(LEFT('[2]Tab3'!$A30,7)="Non rép",LEFT('[2]Tab3'!$A30,7)="Non ren"),LEFT('[2]Tab3'!$A30,7),LEFT('[2]Tab3'!$A30,2))</f>
        <v>01</v>
      </c>
      <c r="K29" s="61">
        <f>'[2]Tab3'!B30</f>
        <v>2361</v>
      </c>
      <c r="L29" s="9"/>
    </row>
    <row r="30" spans="1:12" ht="11.25">
      <c r="A30" s="190" t="s">
        <v>17</v>
      </c>
      <c r="B30" s="105">
        <v>32.2</v>
      </c>
      <c r="C30" s="252">
        <v>31.3</v>
      </c>
      <c r="D30" s="87"/>
      <c r="E30" s="104"/>
      <c r="F30" s="61" t="str">
        <f>IF(OR(LEFT('[2]Tab3'!$A8,7)="Non rép",LEFT('[2]Tab3'!$A8,7)="Non ren"),LEFT('[2]Tab3'!$A8,7),LEFT('[2]Tab3'!$A8,2))</f>
        <v>02</v>
      </c>
      <c r="G30" s="61">
        <f>'[2]Tab3'!B8</f>
        <v>1456</v>
      </c>
      <c r="H30" s="61">
        <f>'[2]Tab3'!C8</f>
        <v>1927</v>
      </c>
      <c r="J30" s="61" t="str">
        <f>IF(OR(LEFT('[2]Tab3'!$A31,7)="Non rép",LEFT('[2]Tab3'!$A31,7)="Non ren"),LEFT('[2]Tab3'!$A31,7),LEFT('[2]Tab3'!$A31,2))</f>
        <v>02</v>
      </c>
      <c r="K30" s="61">
        <f>'[2]Tab3'!B31</f>
        <v>3137</v>
      </c>
      <c r="L30" s="9"/>
    </row>
    <row r="31" spans="1:12" ht="11.25">
      <c r="A31" s="190" t="s">
        <v>18</v>
      </c>
      <c r="B31" s="105">
        <v>12.6</v>
      </c>
      <c r="C31" s="252">
        <v>13</v>
      </c>
      <c r="D31" s="87"/>
      <c r="E31" s="89"/>
      <c r="F31" s="61" t="str">
        <f>IF(OR(LEFT('[2]Tab3'!$A9,7)="Non rép",LEFT('[2]Tab3'!$A9,7)="Non ren"),LEFT('[2]Tab3'!$A9,7),LEFT('[2]Tab3'!$A9,2))</f>
        <v>03</v>
      </c>
      <c r="G31" s="61">
        <f>'[2]Tab3'!B9</f>
        <v>2216</v>
      </c>
      <c r="H31" s="61">
        <f>'[2]Tab3'!C9</f>
        <v>4143</v>
      </c>
      <c r="J31" s="61" t="str">
        <f>IF(OR(LEFT('[2]Tab3'!$A32,7)="Non rép",LEFT('[2]Tab3'!$A32,7)="Non ren"),LEFT('[2]Tab3'!$A32,7),LEFT('[2]Tab3'!$A32,2))</f>
        <v>03</v>
      </c>
      <c r="K31" s="61">
        <f>'[2]Tab3'!B32</f>
        <v>8756</v>
      </c>
      <c r="L31" s="9"/>
    </row>
    <row r="32" spans="1:12" ht="11.25">
      <c r="A32" s="190" t="s">
        <v>19</v>
      </c>
      <c r="B32" s="105">
        <v>1.7</v>
      </c>
      <c r="C32" s="221">
        <v>2</v>
      </c>
      <c r="D32" s="87"/>
      <c r="E32" s="89"/>
      <c r="F32" s="61" t="str">
        <f>IF(OR(LEFT('[2]Tab3'!$A10,7)="Non rép",LEFT('[2]Tab3'!$A10,7)="Non ren"),LEFT('[2]Tab3'!$A10,7),LEFT('[2]Tab3'!$A10,2))</f>
        <v>04</v>
      </c>
      <c r="G32" s="61">
        <f>'[2]Tab3'!B10</f>
        <v>51</v>
      </c>
      <c r="H32" s="61">
        <f>'[2]Tab3'!C10</f>
        <v>4194</v>
      </c>
      <c r="J32" s="61" t="str">
        <f>IF(OR(LEFT('[2]Tab3'!$A33,7)="Non rép",LEFT('[2]Tab3'!$A33,7)="Non ren"),LEFT('[2]Tab3'!$A33,7),LEFT('[2]Tab3'!$A33,2))</f>
        <v>04</v>
      </c>
      <c r="K32" s="61">
        <f>'[2]Tab3'!B33</f>
        <v>251</v>
      </c>
      <c r="L32" s="9"/>
    </row>
    <row r="33" spans="1:12" ht="11.25">
      <c r="A33" s="190" t="s">
        <v>20</v>
      </c>
      <c r="B33" s="105">
        <v>0.6</v>
      </c>
      <c r="C33" s="252">
        <v>0.6</v>
      </c>
      <c r="D33" s="87"/>
      <c r="E33" s="104"/>
      <c r="F33" s="61" t="str">
        <f>IF(OR(LEFT('[2]Tab3'!$A11,7)="Non rép",LEFT('[2]Tab3'!$A11,7)="Non ren"),LEFT('[2]Tab3'!$A11,7),LEFT('[2]Tab3'!$A11,2))</f>
        <v>05</v>
      </c>
      <c r="G33" s="61">
        <f>'[2]Tab3'!B11</f>
        <v>152</v>
      </c>
      <c r="H33" s="61">
        <f>'[2]Tab3'!C11</f>
        <v>4346</v>
      </c>
      <c r="J33" s="61" t="str">
        <f>IF(OR(LEFT('[2]Tab3'!$A34,7)="Non rép",LEFT('[2]Tab3'!$A34,7)="Non ren"),LEFT('[2]Tab3'!$A34,7),LEFT('[2]Tab3'!$A34,2))</f>
        <v>05</v>
      </c>
      <c r="K33" s="61">
        <f>'[2]Tab3'!B34</f>
        <v>391</v>
      </c>
      <c r="L33" s="9"/>
    </row>
    <row r="34" spans="1:12" ht="11.25">
      <c r="A34" s="190" t="s">
        <v>87</v>
      </c>
      <c r="B34" s="105">
        <v>12.2</v>
      </c>
      <c r="C34" s="252">
        <v>11.6</v>
      </c>
      <c r="D34" s="87"/>
      <c r="E34" s="89"/>
      <c r="F34" s="61" t="str">
        <f>IF(OR(LEFT('[2]Tab3'!$A12,7)="Non rép",LEFT('[2]Tab3'!$A12,7)="Non ren"),LEFT('[2]Tab3'!$A12,7),LEFT('[2]Tab3'!$A12,2))</f>
        <v>06</v>
      </c>
      <c r="G34" s="61">
        <f>'[2]Tab3'!B12</f>
        <v>384</v>
      </c>
      <c r="H34" s="61">
        <f>'[2]Tab3'!C12</f>
        <v>4730</v>
      </c>
      <c r="J34" s="61" t="str">
        <f>IF(OR(LEFT('[2]Tab3'!$A35,7)="Non rép",LEFT('[2]Tab3'!$A35,7)="Non ren"),LEFT('[2]Tab3'!$A35,7),LEFT('[2]Tab3'!$A35,2))</f>
        <v>06</v>
      </c>
      <c r="K34" s="61">
        <f>'[2]Tab3'!B35</f>
        <v>2596</v>
      </c>
      <c r="L34" s="9"/>
    </row>
    <row r="35" spans="1:12" ht="11.25">
      <c r="A35" s="190" t="s">
        <v>88</v>
      </c>
      <c r="B35" s="105">
        <v>0.7</v>
      </c>
      <c r="C35" s="252">
        <v>0.6</v>
      </c>
      <c r="D35" s="87"/>
      <c r="E35" s="89"/>
      <c r="F35" s="61" t="str">
        <f>IF(OR(LEFT('[2]Tab3'!$A13,7)="Non rép",LEFT('[2]Tab3'!$A13,7)="Non ren"),LEFT('[2]Tab3'!$A13,7),LEFT('[2]Tab3'!$A13,2))</f>
        <v>07</v>
      </c>
      <c r="G35" s="61">
        <f>'[2]Tab3'!B13</f>
        <v>33</v>
      </c>
      <c r="H35" s="61">
        <f>'[2]Tab3'!C13</f>
        <v>4763</v>
      </c>
      <c r="J35" s="61" t="str">
        <f>IF(OR(LEFT('[2]Tab3'!$A36,7)="Non rép",LEFT('[2]Tab3'!$A36,7)="Non ren"),LEFT('[2]Tab3'!$A36,7),LEFT('[2]Tab3'!$A36,2))</f>
        <v>07</v>
      </c>
      <c r="K35" s="61">
        <f>'[2]Tab3'!B36</f>
        <v>97</v>
      </c>
      <c r="L35" s="9"/>
    </row>
    <row r="36" spans="1:12" ht="11.25">
      <c r="A36" s="190" t="s">
        <v>736</v>
      </c>
      <c r="B36" s="105">
        <v>10.7</v>
      </c>
      <c r="C36" s="252">
        <v>10.8</v>
      </c>
      <c r="D36" s="87"/>
      <c r="E36" s="89"/>
      <c r="F36" s="61" t="str">
        <f>IF(OR(LEFT('[2]Tab3'!$A14,7)="Non rép",LEFT('[2]Tab3'!$A14,7)="Non ren"),LEFT('[2]Tab3'!$A14,7),LEFT('[2]Tab3'!$A14,2))</f>
        <v>08</v>
      </c>
      <c r="G36" s="61">
        <f>'[2]Tab3'!B14</f>
        <v>2859</v>
      </c>
      <c r="H36" s="61">
        <f>'[2]Tab3'!C14</f>
        <v>7622</v>
      </c>
      <c r="J36" s="61" t="str">
        <f>IF(OR(LEFT('[2]Tab3'!$A37,7)="Non rép",LEFT('[2]Tab3'!$A37,7)="Non ren"),LEFT('[2]Tab3'!$A37,7),LEFT('[2]Tab3'!$A37,2))</f>
        <v>08</v>
      </c>
      <c r="K36" s="61">
        <f>'[2]Tab3'!B37</f>
        <v>4986</v>
      </c>
      <c r="L36" s="9"/>
    </row>
    <row r="37" spans="1:12" ht="11.25">
      <c r="A37" s="190" t="s">
        <v>22</v>
      </c>
      <c r="B37" s="105">
        <v>0.3</v>
      </c>
      <c r="C37" s="252">
        <v>0.2</v>
      </c>
      <c r="D37" s="87"/>
      <c r="E37" s="89"/>
      <c r="F37" s="61" t="str">
        <f>IF(OR(LEFT('[2]Tab3'!$A15,7)="Non rép",LEFT('[2]Tab3'!$A15,7)="Non ren"),LEFT('[2]Tab3'!$A15,7),LEFT('[2]Tab3'!$A15,2))</f>
        <v>09</v>
      </c>
      <c r="G37" s="61">
        <f>'[2]Tab3'!B15</f>
        <v>18</v>
      </c>
      <c r="H37" s="61">
        <f>'[2]Tab3'!C15</f>
        <v>7640</v>
      </c>
      <c r="J37" s="61" t="str">
        <f>IF(OR(LEFT('[2]Tab3'!$A38,7)="Non rép",LEFT('[2]Tab3'!$A38,7)="Non ren"),LEFT('[2]Tab3'!$A38,7),LEFT('[2]Tab3'!$A38,2))</f>
        <v>09</v>
      </c>
      <c r="K37" s="61">
        <f>'[2]Tab3'!B38</f>
        <v>50</v>
      </c>
      <c r="L37" s="9"/>
    </row>
    <row r="38" spans="1:12" ht="11.25">
      <c r="A38" s="190" t="s">
        <v>23</v>
      </c>
      <c r="B38" s="105">
        <v>0.1</v>
      </c>
      <c r="C38" s="252">
        <v>0.1</v>
      </c>
      <c r="D38" s="87"/>
      <c r="E38" s="89"/>
      <c r="F38" s="61" t="str">
        <f>IF(OR(LEFT('[2]Tab3'!$A16,7)="Non rép",LEFT('[2]Tab3'!$A16,7)="Non ren"),LEFT('[2]Tab3'!$A16,7),LEFT('[2]Tab3'!$A16,2))</f>
        <v>10</v>
      </c>
      <c r="G38" s="61">
        <f>'[2]Tab3'!B16</f>
        <v>4</v>
      </c>
      <c r="H38" s="61">
        <f>'[2]Tab3'!C16</f>
        <v>7644</v>
      </c>
      <c r="J38" s="61" t="str">
        <f>IF(OR(LEFT('[2]Tab3'!$A39,7)="Non rép",LEFT('[2]Tab3'!$A39,7)="Non ren"),LEFT('[2]Tab3'!$A39,7),LEFT('[2]Tab3'!$A39,2))</f>
        <v>10</v>
      </c>
      <c r="K38" s="61">
        <f>'[2]Tab3'!B39</f>
        <v>22</v>
      </c>
      <c r="L38" s="9"/>
    </row>
    <row r="39" spans="1:12" ht="11.25">
      <c r="A39" s="190" t="s">
        <v>24</v>
      </c>
      <c r="B39" s="105">
        <v>4.8</v>
      </c>
      <c r="C39" s="252">
        <v>4.5</v>
      </c>
      <c r="D39" s="87"/>
      <c r="E39" s="104"/>
      <c r="F39" s="61" t="str">
        <f>IF(OR(LEFT('[2]Tab3'!$A17,7)="Non rép",LEFT('[2]Tab3'!$A17,7)="Non ren"),LEFT('[2]Tab3'!$A17,7),LEFT('[2]Tab3'!$A17,2))</f>
        <v>11</v>
      </c>
      <c r="G39" s="61">
        <f>'[2]Tab3'!B17</f>
        <v>127</v>
      </c>
      <c r="H39" s="61">
        <f>'[2]Tab3'!C17</f>
        <v>7771</v>
      </c>
      <c r="J39" s="61" t="str">
        <f>IF(OR(LEFT('[2]Tab3'!$A40,7)="Non rép",LEFT('[2]Tab3'!$A40,7)="Non ren"),LEFT('[2]Tab3'!$A40,7),LEFT('[2]Tab3'!$A40,2))</f>
        <v>11</v>
      </c>
      <c r="K39" s="61">
        <f>'[2]Tab3'!B40</f>
        <v>1512</v>
      </c>
      <c r="L39" s="9"/>
    </row>
    <row r="40" spans="1:11" s="9" customFormat="1" ht="11.25">
      <c r="A40" s="32" t="s">
        <v>696</v>
      </c>
      <c r="B40" s="284">
        <f>SUM(B29:B39)</f>
        <v>100</v>
      </c>
      <c r="C40" s="41">
        <f>SUM(C29:C39)</f>
        <v>99.99999999999997</v>
      </c>
      <c r="D40" s="285"/>
      <c r="F40" s="61" t="str">
        <f>IF(OR(LEFT('[2]Tab3'!$A20,7)="Non rép",LEFT('[2]Tab3'!$A20,7)="Non ren"),LEFT('[2]Tab3'!$A20,7),LEFT('[2]Tab3'!$A20,2))</f>
        <v> </v>
      </c>
      <c r="G40" s="61"/>
      <c r="H40" s="61"/>
      <c r="J40" s="61" t="e">
        <f>IF(OR(LEFT('[2]Tab3'!$A43,7)="Non rép",LEFT('[2]Tab3'!$A43,7)="Non ren"),LEFT('[2]Tab3'!$A43,7),LEFT('[2]Tab3'!$A43,2))</f>
        <v>#REF!</v>
      </c>
      <c r="K40" s="61"/>
    </row>
    <row r="41" ht="11.25">
      <c r="C41" s="104"/>
    </row>
  </sheetData>
  <sheetProtection/>
  <mergeCells count="7">
    <mergeCell ref="B5:B6"/>
    <mergeCell ref="C5:C6"/>
    <mergeCell ref="F27:H28"/>
    <mergeCell ref="J27:K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2" width="9.7109375" style="82" customWidth="1"/>
    <col min="3" max="4" width="9.7109375" style="88" customWidth="1"/>
    <col min="5" max="6" width="9.7109375" style="104" customWidth="1"/>
    <col min="7" max="16384" width="9.7109375" style="82" customWidth="1"/>
  </cols>
  <sheetData>
    <row r="1" spans="2:7" s="56" customFormat="1" ht="11.25">
      <c r="B1" s="2"/>
      <c r="C1" s="14"/>
      <c r="D1" s="14"/>
      <c r="F1" s="13"/>
      <c r="G1" s="13" t="s">
        <v>121</v>
      </c>
    </row>
    <row r="3" spans="1:18" s="5" customFormat="1" ht="11.25">
      <c r="A3" s="14" t="s">
        <v>714</v>
      </c>
      <c r="D3" s="2"/>
      <c r="E3" s="647" t="s">
        <v>700</v>
      </c>
      <c r="F3" s="647"/>
      <c r="G3" s="647"/>
      <c r="H3" s="647"/>
      <c r="I3" s="647"/>
      <c r="J3" s="647"/>
      <c r="K3" s="647"/>
      <c r="L3" s="647"/>
      <c r="M3" s="647"/>
      <c r="N3" s="1"/>
      <c r="O3" s="1"/>
      <c r="P3" s="1"/>
      <c r="Q3" s="1"/>
      <c r="R3" s="56"/>
    </row>
    <row r="4" spans="1:18" s="104" customFormat="1" ht="11.25">
      <c r="A4" s="35" t="s">
        <v>715</v>
      </c>
      <c r="B4" s="9"/>
      <c r="C4" s="12"/>
      <c r="D4" s="2"/>
      <c r="E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57"/>
    </row>
    <row r="5" spans="1:18" s="61" customFormat="1" ht="18" customHeight="1">
      <c r="A5" s="580" t="s">
        <v>92</v>
      </c>
      <c r="B5" s="491" t="s">
        <v>148</v>
      </c>
      <c r="C5" s="581" t="s">
        <v>4</v>
      </c>
      <c r="D5" s="2"/>
      <c r="E5" s="175"/>
      <c r="F5" s="498" t="s">
        <v>132</v>
      </c>
      <c r="G5" s="494"/>
      <c r="H5" s="498" t="s">
        <v>133</v>
      </c>
      <c r="I5" s="494"/>
      <c r="J5" s="491" t="s">
        <v>134</v>
      </c>
      <c r="K5" s="491" t="s">
        <v>135</v>
      </c>
      <c r="L5" s="491" t="s">
        <v>152</v>
      </c>
      <c r="M5" s="491" t="s">
        <v>117</v>
      </c>
      <c r="N5" s="491" t="s">
        <v>153</v>
      </c>
      <c r="O5" s="491" t="s">
        <v>118</v>
      </c>
      <c r="P5" s="491" t="s">
        <v>138</v>
      </c>
      <c r="Q5" s="491" t="s">
        <v>136</v>
      </c>
      <c r="R5" s="463"/>
    </row>
    <row r="6" spans="1:18" s="61" customFormat="1" ht="18" customHeight="1">
      <c r="A6" s="549"/>
      <c r="B6" s="493"/>
      <c r="C6" s="550"/>
      <c r="D6" s="2"/>
      <c r="E6" s="176"/>
      <c r="F6" s="499"/>
      <c r="G6" s="495"/>
      <c r="H6" s="499"/>
      <c r="I6" s="495"/>
      <c r="J6" s="492"/>
      <c r="K6" s="492"/>
      <c r="L6" s="492"/>
      <c r="M6" s="492"/>
      <c r="N6" s="492"/>
      <c r="O6" s="492"/>
      <c r="P6" s="492"/>
      <c r="Q6" s="492"/>
      <c r="R6" s="463"/>
    </row>
    <row r="7" spans="1:18" s="104" customFormat="1" ht="15" customHeight="1">
      <c r="A7" s="100" t="s">
        <v>689</v>
      </c>
      <c r="B7" s="105">
        <v>27</v>
      </c>
      <c r="C7" s="106">
        <v>12.3</v>
      </c>
      <c r="D7" s="2"/>
      <c r="E7" s="176"/>
      <c r="F7" s="499"/>
      <c r="G7" s="495"/>
      <c r="H7" s="499"/>
      <c r="I7" s="495"/>
      <c r="J7" s="492"/>
      <c r="K7" s="492"/>
      <c r="L7" s="492"/>
      <c r="M7" s="492"/>
      <c r="N7" s="492"/>
      <c r="O7" s="492"/>
      <c r="P7" s="492"/>
      <c r="Q7" s="492"/>
      <c r="R7" s="463"/>
    </row>
    <row r="8" spans="1:18" s="104" customFormat="1" ht="12.75" customHeight="1">
      <c r="A8" s="100" t="s">
        <v>702</v>
      </c>
      <c r="B8" s="105">
        <v>47</v>
      </c>
      <c r="C8" s="106">
        <v>52.2</v>
      </c>
      <c r="D8" s="107"/>
      <c r="E8" s="73"/>
      <c r="F8" s="499"/>
      <c r="G8" s="495"/>
      <c r="H8" s="499"/>
      <c r="I8" s="495"/>
      <c r="J8" s="492"/>
      <c r="K8" s="492"/>
      <c r="L8" s="492"/>
      <c r="M8" s="492"/>
      <c r="N8" s="492"/>
      <c r="O8" s="492"/>
      <c r="P8" s="492"/>
      <c r="Q8" s="492"/>
      <c r="R8" s="463"/>
    </row>
    <row r="9" spans="1:18" s="104" customFormat="1" ht="11.25">
      <c r="A9" s="100" t="s">
        <v>703</v>
      </c>
      <c r="B9" s="105">
        <v>14.8</v>
      </c>
      <c r="C9" s="106">
        <v>20.1</v>
      </c>
      <c r="D9" s="107"/>
      <c r="E9" s="73"/>
      <c r="F9" s="499"/>
      <c r="G9" s="495"/>
      <c r="H9" s="499"/>
      <c r="I9" s="495"/>
      <c r="J9" s="492"/>
      <c r="K9" s="492"/>
      <c r="L9" s="492"/>
      <c r="M9" s="492"/>
      <c r="N9" s="492"/>
      <c r="O9" s="492"/>
      <c r="P9" s="492"/>
      <c r="Q9" s="492"/>
      <c r="R9" s="463"/>
    </row>
    <row r="10" spans="1:18" s="104" customFormat="1" ht="11.25">
      <c r="A10" s="100" t="s">
        <v>704</v>
      </c>
      <c r="B10" s="105">
        <v>5.6</v>
      </c>
      <c r="C10" s="106">
        <v>8</v>
      </c>
      <c r="D10" s="107"/>
      <c r="E10" s="73"/>
      <c r="F10" s="499"/>
      <c r="G10" s="495"/>
      <c r="H10" s="499"/>
      <c r="I10" s="495"/>
      <c r="J10" s="492"/>
      <c r="K10" s="492"/>
      <c r="L10" s="492"/>
      <c r="M10" s="492"/>
      <c r="N10" s="492"/>
      <c r="O10" s="492"/>
      <c r="P10" s="492"/>
      <c r="Q10" s="492"/>
      <c r="R10" s="463"/>
    </row>
    <row r="11" spans="1:18" s="104" customFormat="1" ht="11.25">
      <c r="A11" s="100" t="s">
        <v>705</v>
      </c>
      <c r="B11" s="105">
        <v>3.6</v>
      </c>
      <c r="C11" s="106">
        <v>4.2</v>
      </c>
      <c r="D11" s="107"/>
      <c r="E11" s="74"/>
      <c r="F11" s="500"/>
      <c r="G11" s="501"/>
      <c r="H11" s="500"/>
      <c r="I11" s="501"/>
      <c r="J11" s="493"/>
      <c r="K11" s="493"/>
      <c r="L11" s="493"/>
      <c r="M11" s="493"/>
      <c r="N11" s="493"/>
      <c r="O11" s="493"/>
      <c r="P11" s="493"/>
      <c r="Q11" s="493"/>
      <c r="R11" s="463"/>
    </row>
    <row r="12" spans="1:18" ht="15" customHeight="1">
      <c r="A12" s="100" t="s">
        <v>706</v>
      </c>
      <c r="B12" s="105">
        <v>1.1</v>
      </c>
      <c r="C12" s="106">
        <v>1.9</v>
      </c>
      <c r="D12" s="107"/>
      <c r="E12" s="177" t="s">
        <v>307</v>
      </c>
      <c r="F12" s="480">
        <v>921</v>
      </c>
      <c r="G12" s="481"/>
      <c r="H12" s="487">
        <v>93</v>
      </c>
      <c r="I12" s="488"/>
      <c r="J12" s="63">
        <v>354</v>
      </c>
      <c r="K12" s="63">
        <v>27</v>
      </c>
      <c r="L12" s="63">
        <v>10</v>
      </c>
      <c r="M12" s="63">
        <v>110</v>
      </c>
      <c r="N12" s="139">
        <v>94</v>
      </c>
      <c r="O12" s="139">
        <v>1329</v>
      </c>
      <c r="P12" s="139">
        <v>279</v>
      </c>
      <c r="Q12" s="139">
        <v>1138</v>
      </c>
      <c r="R12" s="72"/>
    </row>
    <row r="13" spans="1:18" ht="11.25">
      <c r="A13" s="100" t="s">
        <v>707</v>
      </c>
      <c r="B13" s="105">
        <v>0.7</v>
      </c>
      <c r="C13" s="106">
        <v>1</v>
      </c>
      <c r="D13" s="107"/>
      <c r="E13" s="177" t="s">
        <v>4</v>
      </c>
      <c r="F13" s="480">
        <v>3081</v>
      </c>
      <c r="G13" s="481"/>
      <c r="H13" s="487">
        <v>341</v>
      </c>
      <c r="I13" s="488"/>
      <c r="J13" s="63">
        <v>1220</v>
      </c>
      <c r="K13" s="63">
        <v>166</v>
      </c>
      <c r="L13" s="63">
        <v>77</v>
      </c>
      <c r="M13" s="63">
        <v>588</v>
      </c>
      <c r="N13" s="139">
        <v>282</v>
      </c>
      <c r="O13" s="139">
        <v>4452</v>
      </c>
      <c r="P13" s="139">
        <v>725</v>
      </c>
      <c r="Q13" s="139">
        <v>3683</v>
      </c>
      <c r="R13" s="72"/>
    </row>
    <row r="14" spans="1:18" ht="12.75" customHeight="1">
      <c r="A14" s="100" t="s">
        <v>690</v>
      </c>
      <c r="B14" s="105">
        <v>0.2</v>
      </c>
      <c r="C14" s="106">
        <v>0.3</v>
      </c>
      <c r="D14" s="107"/>
      <c r="E14" s="56" t="s">
        <v>150</v>
      </c>
      <c r="F14" s="88"/>
      <c r="I14" s="104"/>
      <c r="J14" s="104"/>
      <c r="N14" s="72"/>
      <c r="O14" s="72"/>
      <c r="P14" s="72"/>
      <c r="Q14" s="72"/>
      <c r="R14" s="72"/>
    </row>
    <row r="15" spans="1:18" ht="11.25">
      <c r="A15" s="32" t="s">
        <v>4</v>
      </c>
      <c r="B15" s="34">
        <f>SUM(B7:B14)</f>
        <v>99.99999999999999</v>
      </c>
      <c r="C15" s="33">
        <f>SUM(C7:C14)</f>
        <v>100</v>
      </c>
      <c r="D15" s="15"/>
      <c r="E15" s="56" t="s">
        <v>151</v>
      </c>
      <c r="F15" s="88"/>
      <c r="I15" s="104"/>
      <c r="J15" s="104"/>
      <c r="K15" s="571"/>
      <c r="L15" s="571"/>
      <c r="M15" s="61"/>
      <c r="N15" s="72"/>
      <c r="O15" s="72"/>
      <c r="P15" s="72"/>
      <c r="Q15" s="72"/>
      <c r="R15" s="72"/>
    </row>
    <row r="16" spans="1:18" ht="11.25">
      <c r="A16" s="4"/>
      <c r="B16" s="4"/>
      <c r="C16" s="4"/>
      <c r="D16" s="4"/>
      <c r="E16" s="66"/>
      <c r="F16" s="88"/>
      <c r="G16" s="104"/>
      <c r="H16" s="104"/>
      <c r="N16" s="57"/>
      <c r="O16" s="57"/>
      <c r="P16" s="57"/>
      <c r="Q16" s="57"/>
      <c r="R16" s="72"/>
    </row>
    <row r="17" spans="1:18" ht="12.75" customHeight="1">
      <c r="A17" s="4"/>
      <c r="B17" s="4"/>
      <c r="C17" s="4"/>
      <c r="D17" s="4"/>
      <c r="E17" s="35" t="s">
        <v>694</v>
      </c>
      <c r="F17" s="35"/>
      <c r="G17" s="35"/>
      <c r="H17" s="35"/>
      <c r="I17" s="35"/>
      <c r="J17" s="35"/>
      <c r="K17" s="35"/>
      <c r="L17" s="9"/>
      <c r="M17" s="57"/>
      <c r="N17" s="57"/>
      <c r="O17" s="57"/>
      <c r="P17" s="57"/>
      <c r="Q17" s="57"/>
      <c r="R17" s="104"/>
    </row>
    <row r="18" spans="1:18" ht="11.25">
      <c r="A18" s="4"/>
      <c r="B18" s="4"/>
      <c r="C18" s="4"/>
      <c r="D18" s="4"/>
      <c r="E18" s="66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104"/>
    </row>
    <row r="19" spans="1:18" ht="11.25">
      <c r="A19" s="4"/>
      <c r="B19" s="4"/>
      <c r="C19" s="4"/>
      <c r="D19" s="4"/>
      <c r="E19" s="65"/>
      <c r="F19" s="580" t="s">
        <v>98</v>
      </c>
      <c r="G19" s="581"/>
      <c r="H19" s="580" t="s">
        <v>99</v>
      </c>
      <c r="I19" s="581"/>
      <c r="J19" s="491" t="s">
        <v>287</v>
      </c>
      <c r="K19" s="498" t="s">
        <v>288</v>
      </c>
      <c r="L19" s="494"/>
      <c r="M19" s="554" t="s">
        <v>100</v>
      </c>
      <c r="N19" s="648"/>
      <c r="O19" s="645" t="s">
        <v>4</v>
      </c>
      <c r="P19" s="57"/>
      <c r="Q19" s="57"/>
      <c r="R19" s="104"/>
    </row>
    <row r="20" spans="1:18" ht="32.25" customHeight="1">
      <c r="A20" s="4"/>
      <c r="B20" s="4"/>
      <c r="C20" s="4"/>
      <c r="D20" s="4"/>
      <c r="E20" s="74"/>
      <c r="F20" s="549"/>
      <c r="G20" s="550"/>
      <c r="H20" s="549"/>
      <c r="I20" s="550"/>
      <c r="J20" s="493"/>
      <c r="K20" s="500"/>
      <c r="L20" s="501"/>
      <c r="M20" s="546"/>
      <c r="N20" s="547"/>
      <c r="O20" s="646"/>
      <c r="P20" s="57"/>
      <c r="Q20" s="57"/>
      <c r="R20" s="104"/>
    </row>
    <row r="21" spans="1:18" ht="14.25" customHeight="1">
      <c r="A21" s="4"/>
      <c r="B21" s="4"/>
      <c r="C21" s="4"/>
      <c r="D21" s="4"/>
      <c r="E21" s="177" t="s">
        <v>307</v>
      </c>
      <c r="F21" s="482">
        <v>56</v>
      </c>
      <c r="G21" s="483"/>
      <c r="H21" s="487">
        <v>8.7</v>
      </c>
      <c r="I21" s="488"/>
      <c r="J21" s="63">
        <v>5.6</v>
      </c>
      <c r="K21" s="487">
        <v>0.8</v>
      </c>
      <c r="L21" s="488"/>
      <c r="M21" s="487">
        <v>28.9</v>
      </c>
      <c r="N21" s="488"/>
      <c r="O21" s="45">
        <f>SUM(F21:N21)</f>
        <v>100</v>
      </c>
      <c r="P21" s="104"/>
      <c r="Q21" s="104"/>
      <c r="R21" s="104"/>
    </row>
    <row r="22" spans="1:15" ht="11.25">
      <c r="A22" s="4"/>
      <c r="B22" s="4"/>
      <c r="C22" s="4"/>
      <c r="D22" s="4"/>
      <c r="E22" s="177" t="s">
        <v>4</v>
      </c>
      <c r="F22" s="482">
        <v>51.9</v>
      </c>
      <c r="G22" s="483"/>
      <c r="H22" s="482">
        <v>9</v>
      </c>
      <c r="I22" s="483"/>
      <c r="J22" s="129">
        <v>8.3</v>
      </c>
      <c r="K22" s="482">
        <v>0.5</v>
      </c>
      <c r="L22" s="483"/>
      <c r="M22" s="482">
        <v>30.3</v>
      </c>
      <c r="N22" s="483"/>
      <c r="O22" s="45">
        <f>SUM(F22:N22)</f>
        <v>100</v>
      </c>
    </row>
    <row r="23" spans="1:6" s="5" customFormat="1" ht="18" customHeight="1">
      <c r="A23" s="4"/>
      <c r="B23" s="4"/>
      <c r="C23" s="4"/>
      <c r="D23" s="4"/>
      <c r="E23" s="3"/>
      <c r="F23" s="4"/>
    </row>
    <row r="24" spans="1:6" ht="12.75" customHeight="1">
      <c r="A24" s="56"/>
      <c r="B24" s="169"/>
      <c r="C24" s="77"/>
      <c r="D24" s="77"/>
      <c r="E24" s="57"/>
      <c r="F24" s="57"/>
    </row>
    <row r="26" spans="1:4" ht="12.75" customHeight="1">
      <c r="A26" s="540"/>
      <c r="B26" s="540"/>
      <c r="C26" s="540"/>
      <c r="D26" s="12"/>
    </row>
    <row r="28" spans="1:11" ht="12.75" customHeight="1">
      <c r="A28" s="464"/>
      <c r="B28" s="448"/>
      <c r="C28" s="464"/>
      <c r="D28" s="60"/>
      <c r="E28" s="464"/>
      <c r="F28" s="464"/>
      <c r="G28" s="464"/>
      <c r="H28" s="464"/>
      <c r="I28" s="464"/>
      <c r="J28" s="464"/>
      <c r="K28" s="464"/>
    </row>
    <row r="29" spans="1:11" ht="11.25">
      <c r="A29" s="448"/>
      <c r="B29" s="448"/>
      <c r="C29" s="448"/>
      <c r="D29" s="86"/>
      <c r="E29" s="464"/>
      <c r="F29" s="464"/>
      <c r="G29" s="464"/>
      <c r="H29" s="464"/>
      <c r="I29" s="464"/>
      <c r="J29" s="464"/>
      <c r="K29" s="464"/>
    </row>
    <row r="30" spans="1:11" ht="11.25">
      <c r="A30" s="448"/>
      <c r="B30" s="448"/>
      <c r="C30" s="448"/>
      <c r="D30" s="86"/>
      <c r="E30" s="464"/>
      <c r="F30" s="464"/>
      <c r="G30" s="464"/>
      <c r="H30" s="464"/>
      <c r="I30" s="464"/>
      <c r="J30" s="464"/>
      <c r="K30" s="464"/>
    </row>
    <row r="31" spans="1:11" ht="6" customHeight="1">
      <c r="A31" s="448"/>
      <c r="B31" s="448"/>
      <c r="C31" s="448"/>
      <c r="D31" s="86"/>
      <c r="E31" s="464"/>
      <c r="F31" s="464"/>
      <c r="G31" s="464"/>
      <c r="H31" s="464"/>
      <c r="I31" s="464"/>
      <c r="J31" s="464"/>
      <c r="K31" s="464"/>
    </row>
    <row r="32" spans="1:11" ht="11.25">
      <c r="A32" s="571"/>
      <c r="B32" s="610"/>
      <c r="C32" s="104"/>
      <c r="D32" s="104"/>
      <c r="E32" s="571"/>
      <c r="F32" s="610"/>
      <c r="G32" s="463"/>
      <c r="H32" s="463"/>
      <c r="I32" s="463"/>
      <c r="J32" s="104"/>
      <c r="K32" s="104"/>
    </row>
    <row r="41" spans="1:13" s="104" customFormat="1" ht="11.25">
      <c r="A41" s="571"/>
      <c r="B41" s="571"/>
      <c r="C41" s="571"/>
      <c r="D41" s="571"/>
      <c r="E41" s="571"/>
      <c r="F41" s="571"/>
      <c r="G41" s="571"/>
      <c r="H41" s="571"/>
      <c r="I41" s="571"/>
      <c r="J41" s="571"/>
      <c r="K41" s="463"/>
      <c r="L41" s="463"/>
      <c r="M41" s="463"/>
    </row>
  </sheetData>
  <sheetProtection/>
  <mergeCells count="48">
    <mergeCell ref="I41:J41"/>
    <mergeCell ref="F22:G22"/>
    <mergeCell ref="H22:I22"/>
    <mergeCell ref="K22:L22"/>
    <mergeCell ref="K41:M41"/>
    <mergeCell ref="J28:K31"/>
    <mergeCell ref="M22:N22"/>
    <mergeCell ref="H21:I21"/>
    <mergeCell ref="K5:K11"/>
    <mergeCell ref="E3:M3"/>
    <mergeCell ref="K21:L21"/>
    <mergeCell ref="M21:N21"/>
    <mergeCell ref="M19:N20"/>
    <mergeCell ref="C5:C6"/>
    <mergeCell ref="K15:L15"/>
    <mergeCell ref="F21:G21"/>
    <mergeCell ref="A32:B32"/>
    <mergeCell ref="E32:F32"/>
    <mergeCell ref="G32:I32"/>
    <mergeCell ref="A28:B31"/>
    <mergeCell ref="C28:C31"/>
    <mergeCell ref="E28:F31"/>
    <mergeCell ref="F12:G12"/>
    <mergeCell ref="B5:B6"/>
    <mergeCell ref="F5:G11"/>
    <mergeCell ref="J5:J11"/>
    <mergeCell ref="H12:I12"/>
    <mergeCell ref="A41:B41"/>
    <mergeCell ref="C41:E41"/>
    <mergeCell ref="F41:H41"/>
    <mergeCell ref="G28:I31"/>
    <mergeCell ref="A26:C26"/>
    <mergeCell ref="A5:A6"/>
    <mergeCell ref="R5:R11"/>
    <mergeCell ref="L5:L11"/>
    <mergeCell ref="M5:M11"/>
    <mergeCell ref="N5:N11"/>
    <mergeCell ref="O5:O11"/>
    <mergeCell ref="H13:I13"/>
    <mergeCell ref="H5:I11"/>
    <mergeCell ref="O19:O20"/>
    <mergeCell ref="P5:P11"/>
    <mergeCell ref="Q5:Q11"/>
    <mergeCell ref="F19:G20"/>
    <mergeCell ref="H19:I20"/>
    <mergeCell ref="J19:J20"/>
    <mergeCell ref="K19:L20"/>
    <mergeCell ref="F13:G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82" customWidth="1"/>
    <col min="2" max="2" width="39.7109375" style="88" customWidth="1"/>
    <col min="3" max="3" width="27.00390625" style="82" customWidth="1"/>
    <col min="4" max="4" width="10.42187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19" t="s">
        <v>121</v>
      </c>
      <c r="C1" s="37"/>
      <c r="D1" s="191"/>
      <c r="F1" s="57"/>
    </row>
    <row r="3" spans="1:4" s="5" customFormat="1" ht="12.75" customHeight="1">
      <c r="A3" s="14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652"/>
      <c r="C5" s="280" t="s">
        <v>148</v>
      </c>
      <c r="D5" s="196" t="s">
        <v>4</v>
      </c>
      <c r="E5" s="12"/>
      <c r="F5" s="12"/>
    </row>
    <row r="6" spans="1:7" ht="12" customHeight="1">
      <c r="A6" s="197" t="s">
        <v>25</v>
      </c>
      <c r="B6" s="198" t="s">
        <v>26</v>
      </c>
      <c r="C6" s="254">
        <v>2.9</v>
      </c>
      <c r="D6" s="129">
        <v>3.2</v>
      </c>
      <c r="E6" s="220"/>
      <c r="F6" s="220"/>
      <c r="G6" s="183"/>
    </row>
    <row r="7" spans="1:7" ht="12" customHeight="1">
      <c r="A7" s="190" t="s">
        <v>27</v>
      </c>
      <c r="B7" s="512" t="s">
        <v>30</v>
      </c>
      <c r="C7" s="650">
        <v>10.3</v>
      </c>
      <c r="D7" s="577">
        <v>10.6</v>
      </c>
      <c r="E7" s="220"/>
      <c r="F7" s="220"/>
      <c r="G7" s="183"/>
    </row>
    <row r="8" spans="1:7" ht="12" customHeight="1">
      <c r="A8" s="190" t="s">
        <v>28</v>
      </c>
      <c r="B8" s="512"/>
      <c r="C8" s="650"/>
      <c r="D8" s="577"/>
      <c r="E8" s="220"/>
      <c r="F8" s="220"/>
      <c r="G8" s="183"/>
    </row>
    <row r="9" spans="1:7" ht="12" customHeight="1">
      <c r="A9" s="190" t="s">
        <v>29</v>
      </c>
      <c r="B9" s="512"/>
      <c r="C9" s="650"/>
      <c r="D9" s="577"/>
      <c r="E9" s="220"/>
      <c r="F9" s="220"/>
      <c r="G9" s="183"/>
    </row>
    <row r="10" spans="1:7" ht="12" customHeight="1">
      <c r="A10" s="199" t="s">
        <v>31</v>
      </c>
      <c r="B10" s="518" t="s">
        <v>37</v>
      </c>
      <c r="C10" s="649">
        <v>24.7</v>
      </c>
      <c r="D10" s="578">
        <v>24.3</v>
      </c>
      <c r="E10" s="220"/>
      <c r="F10" s="220"/>
      <c r="G10" s="183"/>
    </row>
    <row r="11" spans="1:7" ht="12" customHeight="1">
      <c r="A11" s="190" t="s">
        <v>32</v>
      </c>
      <c r="B11" s="512"/>
      <c r="C11" s="650"/>
      <c r="D11" s="577"/>
      <c r="E11" s="220"/>
      <c r="F11" s="220"/>
      <c r="G11" s="183"/>
    </row>
    <row r="12" spans="1:7" ht="12" customHeight="1">
      <c r="A12" s="190" t="s">
        <v>33</v>
      </c>
      <c r="B12" s="512"/>
      <c r="C12" s="650"/>
      <c r="D12" s="577"/>
      <c r="E12" s="220"/>
      <c r="F12" s="220"/>
      <c r="G12" s="183"/>
    </row>
    <row r="13" spans="1:7" ht="12" customHeight="1">
      <c r="A13" s="190" t="s">
        <v>34</v>
      </c>
      <c r="B13" s="512"/>
      <c r="C13" s="650"/>
      <c r="D13" s="577"/>
      <c r="E13" s="220"/>
      <c r="F13" s="220"/>
      <c r="G13" s="183"/>
    </row>
    <row r="14" spans="1:7" ht="12" customHeight="1">
      <c r="A14" s="190" t="s">
        <v>35</v>
      </c>
      <c r="B14" s="512"/>
      <c r="C14" s="650"/>
      <c r="D14" s="577"/>
      <c r="E14" s="220"/>
      <c r="F14" s="220"/>
      <c r="G14" s="183"/>
    </row>
    <row r="15" spans="1:7" ht="12" customHeight="1">
      <c r="A15" s="202" t="s">
        <v>36</v>
      </c>
      <c r="B15" s="519"/>
      <c r="C15" s="651"/>
      <c r="D15" s="579"/>
      <c r="E15" s="220"/>
      <c r="F15" s="220"/>
      <c r="G15" s="183"/>
    </row>
    <row r="16" spans="1:7" ht="12" customHeight="1">
      <c r="A16" s="190" t="s">
        <v>38</v>
      </c>
      <c r="B16" s="512" t="s">
        <v>44</v>
      </c>
      <c r="C16" s="650">
        <v>14.1</v>
      </c>
      <c r="D16" s="577">
        <v>14.4</v>
      </c>
      <c r="E16" s="220"/>
      <c r="F16" s="220"/>
      <c r="G16" s="183"/>
    </row>
    <row r="17" spans="1:7" ht="12" customHeight="1">
      <c r="A17" s="190" t="s">
        <v>39</v>
      </c>
      <c r="B17" s="512"/>
      <c r="C17" s="650"/>
      <c r="D17" s="577"/>
      <c r="E17" s="220"/>
      <c r="F17" s="220"/>
      <c r="G17" s="183"/>
    </row>
    <row r="18" spans="1:7" ht="12" customHeight="1">
      <c r="A18" s="190" t="s">
        <v>40</v>
      </c>
      <c r="B18" s="512"/>
      <c r="C18" s="650"/>
      <c r="D18" s="577"/>
      <c r="E18" s="220"/>
      <c r="F18" s="220"/>
      <c r="G18" s="183"/>
    </row>
    <row r="19" spans="1:7" ht="12" customHeight="1">
      <c r="A19" s="190" t="s">
        <v>41</v>
      </c>
      <c r="B19" s="512"/>
      <c r="C19" s="650"/>
      <c r="D19" s="577"/>
      <c r="E19" s="220"/>
      <c r="F19" s="220"/>
      <c r="G19" s="183"/>
    </row>
    <row r="20" spans="1:7" ht="12" customHeight="1">
      <c r="A20" s="190" t="s">
        <v>42</v>
      </c>
      <c r="B20" s="512"/>
      <c r="C20" s="650"/>
      <c r="D20" s="577"/>
      <c r="E20" s="220"/>
      <c r="F20" s="220"/>
      <c r="G20" s="183"/>
    </row>
    <row r="21" spans="1:7" ht="12" customHeight="1">
      <c r="A21" s="190" t="s">
        <v>43</v>
      </c>
      <c r="B21" s="512"/>
      <c r="C21" s="650"/>
      <c r="D21" s="577"/>
      <c r="E21" s="220"/>
      <c r="F21" s="220"/>
      <c r="G21" s="183"/>
    </row>
    <row r="22" spans="1:7" ht="12" customHeight="1">
      <c r="A22" s="199" t="s">
        <v>45</v>
      </c>
      <c r="B22" s="518" t="s">
        <v>50</v>
      </c>
      <c r="C22" s="649">
        <v>26.7</v>
      </c>
      <c r="D22" s="578">
        <v>26.8</v>
      </c>
      <c r="E22" s="220"/>
      <c r="F22" s="220"/>
      <c r="G22" s="183"/>
    </row>
    <row r="23" spans="1:7" ht="12" customHeight="1">
      <c r="A23" s="190" t="s">
        <v>46</v>
      </c>
      <c r="B23" s="512"/>
      <c r="C23" s="650"/>
      <c r="D23" s="577"/>
      <c r="E23" s="220"/>
      <c r="F23" s="220"/>
      <c r="G23" s="183"/>
    </row>
    <row r="24" spans="1:7" ht="12" customHeight="1">
      <c r="A24" s="190" t="s">
        <v>47</v>
      </c>
      <c r="B24" s="512"/>
      <c r="C24" s="650"/>
      <c r="D24" s="577"/>
      <c r="E24" s="220"/>
      <c r="F24" s="220"/>
      <c r="G24" s="183"/>
    </row>
    <row r="25" spans="1:7" ht="12" customHeight="1">
      <c r="A25" s="190" t="s">
        <v>48</v>
      </c>
      <c r="B25" s="512"/>
      <c r="C25" s="650"/>
      <c r="D25" s="577"/>
      <c r="E25" s="220"/>
      <c r="F25" s="220"/>
      <c r="G25" s="183"/>
    </row>
    <row r="26" spans="1:7" ht="12" customHeight="1">
      <c r="A26" s="202" t="s">
        <v>49</v>
      </c>
      <c r="B26" s="519"/>
      <c r="C26" s="651"/>
      <c r="D26" s="579"/>
      <c r="E26" s="220"/>
      <c r="F26" s="220"/>
      <c r="G26" s="183"/>
    </row>
    <row r="27" spans="1:7" ht="12" customHeight="1">
      <c r="A27" s="190" t="s">
        <v>51</v>
      </c>
      <c r="B27" s="512" t="s">
        <v>54</v>
      </c>
      <c r="C27" s="650">
        <v>18.3</v>
      </c>
      <c r="D27" s="181"/>
      <c r="E27" s="220"/>
      <c r="F27" s="220"/>
      <c r="G27" s="183"/>
    </row>
    <row r="28" spans="1:7" ht="12" customHeight="1">
      <c r="A28" s="190" t="s">
        <v>52</v>
      </c>
      <c r="B28" s="512"/>
      <c r="C28" s="650"/>
      <c r="D28" s="181">
        <v>17.9</v>
      </c>
      <c r="E28" s="220"/>
      <c r="F28" s="220"/>
      <c r="G28" s="183"/>
    </row>
    <row r="29" spans="1:7" ht="12" customHeight="1">
      <c r="A29" s="190" t="s">
        <v>53</v>
      </c>
      <c r="B29" s="512"/>
      <c r="C29" s="650"/>
      <c r="D29" s="181"/>
      <c r="E29" s="220"/>
      <c r="F29" s="220"/>
      <c r="G29" s="183"/>
    </row>
    <row r="30" spans="1:7" ht="12" customHeight="1">
      <c r="A30" s="197" t="s">
        <v>55</v>
      </c>
      <c r="B30" s="198" t="s">
        <v>56</v>
      </c>
      <c r="C30" s="254">
        <v>3</v>
      </c>
      <c r="D30" s="129">
        <v>2.8</v>
      </c>
      <c r="E30" s="220"/>
      <c r="F30" s="220"/>
      <c r="G30" s="183"/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40">
        <f>SUM(D5:G30)</f>
        <v>99.99999999999999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8" customHeight="1">
      <c r="A33" s="56"/>
      <c r="B33" s="56"/>
      <c r="C33" s="56"/>
    </row>
    <row r="34" spans="1:3" ht="12" customHeight="1">
      <c r="A34" s="10" t="s">
        <v>720</v>
      </c>
      <c r="B34" s="212"/>
      <c r="C34" s="244"/>
    </row>
    <row r="35" spans="1:3" ht="12" customHeight="1">
      <c r="A35" s="14" t="s">
        <v>709</v>
      </c>
      <c r="B35" s="14"/>
      <c r="C35" s="212"/>
    </row>
    <row r="36" spans="2:7" ht="12" customHeight="1">
      <c r="B36" s="2"/>
      <c r="D36" s="226"/>
      <c r="G36" s="104"/>
    </row>
    <row r="37" spans="1:7" ht="18" customHeight="1">
      <c r="A37" s="213" t="s">
        <v>57</v>
      </c>
      <c r="B37" s="214"/>
      <c r="C37" s="262" t="s">
        <v>148</v>
      </c>
      <c r="D37" s="215" t="s">
        <v>4</v>
      </c>
      <c r="G37" s="104"/>
    </row>
    <row r="38" spans="1:7" ht="12" customHeight="1">
      <c r="A38" s="190" t="s">
        <v>105</v>
      </c>
      <c r="B38" s="57"/>
      <c r="C38" s="217">
        <v>5.4</v>
      </c>
      <c r="D38" s="218">
        <v>5.3</v>
      </c>
      <c r="E38" s="219"/>
      <c r="F38" s="219"/>
      <c r="G38" s="220"/>
    </row>
    <row r="39" spans="1:7" ht="12" customHeight="1">
      <c r="A39" s="190" t="s">
        <v>106</v>
      </c>
      <c r="B39" s="57"/>
      <c r="C39" s="217">
        <v>12.3</v>
      </c>
      <c r="D39" s="218">
        <v>11.4</v>
      </c>
      <c r="E39" s="219"/>
      <c r="F39" s="219"/>
      <c r="G39" s="220"/>
    </row>
    <row r="40" spans="1:7" ht="12" customHeight="1">
      <c r="A40" s="190" t="s">
        <v>107</v>
      </c>
      <c r="B40" s="57"/>
      <c r="C40" s="217">
        <v>26</v>
      </c>
      <c r="D40" s="218">
        <v>25.9</v>
      </c>
      <c r="E40" s="219"/>
      <c r="F40" s="219"/>
      <c r="G40" s="220"/>
    </row>
    <row r="41" spans="1:7" ht="12" customHeight="1">
      <c r="A41" s="190" t="s">
        <v>108</v>
      </c>
      <c r="B41" s="57"/>
      <c r="C41" s="217">
        <v>28</v>
      </c>
      <c r="D41" s="218">
        <v>29.4</v>
      </c>
      <c r="E41" s="219"/>
      <c r="F41" s="219"/>
      <c r="G41" s="220"/>
    </row>
    <row r="42" spans="1:7" ht="12" customHeight="1">
      <c r="A42" s="190" t="s">
        <v>140</v>
      </c>
      <c r="B42" s="57"/>
      <c r="C42" s="217">
        <v>17.9</v>
      </c>
      <c r="D42" s="218">
        <v>17.3</v>
      </c>
      <c r="E42" s="219"/>
      <c r="F42" s="219"/>
      <c r="G42" s="220"/>
    </row>
    <row r="43" spans="1:7" ht="12" customHeight="1">
      <c r="A43" s="190" t="s">
        <v>109</v>
      </c>
      <c r="B43" s="57"/>
      <c r="C43" s="217">
        <v>0.1</v>
      </c>
      <c r="D43" s="218">
        <v>0.4</v>
      </c>
      <c r="E43" s="219"/>
      <c r="F43" s="219"/>
      <c r="G43" s="220"/>
    </row>
    <row r="44" spans="1:7" ht="12" customHeight="1">
      <c r="A44" s="190" t="s">
        <v>738</v>
      </c>
      <c r="B44" s="57"/>
      <c r="C44" s="217">
        <v>2.3</v>
      </c>
      <c r="D44" s="218">
        <v>2.2</v>
      </c>
      <c r="E44" s="219"/>
      <c r="F44" s="219"/>
      <c r="G44" s="220"/>
    </row>
    <row r="45" spans="1:7" ht="12" customHeight="1">
      <c r="A45" s="190" t="s">
        <v>110</v>
      </c>
      <c r="B45" s="57"/>
      <c r="C45" s="217">
        <v>6.6</v>
      </c>
      <c r="D45" s="218">
        <v>6.5</v>
      </c>
      <c r="E45" s="219"/>
      <c r="F45" s="219"/>
      <c r="G45" s="220"/>
    </row>
    <row r="46" spans="1:7" ht="12" customHeight="1">
      <c r="A46" s="190" t="s">
        <v>111</v>
      </c>
      <c r="B46" s="57"/>
      <c r="C46" s="217">
        <v>0.3</v>
      </c>
      <c r="D46" s="218">
        <v>0.4</v>
      </c>
      <c r="E46" s="219"/>
      <c r="F46" s="219"/>
      <c r="G46" s="220"/>
    </row>
    <row r="47" spans="1:7" ht="12" customHeight="1">
      <c r="A47" s="190" t="s">
        <v>112</v>
      </c>
      <c r="B47" s="57"/>
      <c r="C47" s="217">
        <v>1.1</v>
      </c>
      <c r="D47" s="218">
        <v>1.2</v>
      </c>
      <c r="E47" s="219"/>
      <c r="F47" s="219"/>
      <c r="G47" s="220"/>
    </row>
    <row r="48" spans="1:7" ht="12" customHeight="1">
      <c r="A48" s="30" t="s">
        <v>696</v>
      </c>
      <c r="B48" s="223"/>
      <c r="C48" s="224">
        <f>SUM(C38:C47)</f>
        <v>99.99999999999997</v>
      </c>
      <c r="D48" s="245">
        <f>SUM(D38:D47)</f>
        <v>100.00000000000001</v>
      </c>
      <c r="E48" s="219"/>
      <c r="F48" s="219"/>
      <c r="G48" s="104"/>
    </row>
    <row r="49" spans="4:7" ht="11.25">
      <c r="D49" s="226"/>
      <c r="G49" s="104"/>
    </row>
  </sheetData>
  <sheetProtection/>
  <mergeCells count="15">
    <mergeCell ref="A5:B5"/>
    <mergeCell ref="B7:B9"/>
    <mergeCell ref="C7:C9"/>
    <mergeCell ref="B10:B15"/>
    <mergeCell ref="C10:C15"/>
    <mergeCell ref="D7:D9"/>
    <mergeCell ref="D10:D15"/>
    <mergeCell ref="D16:D21"/>
    <mergeCell ref="D22:D26"/>
    <mergeCell ref="C22:C26"/>
    <mergeCell ref="B27:B29"/>
    <mergeCell ref="C27:C29"/>
    <mergeCell ref="B16:B21"/>
    <mergeCell ref="C16:C21"/>
    <mergeCell ref="B22:B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56" customWidth="1"/>
    <col min="2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8515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122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275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51" t="s">
        <v>0</v>
      </c>
      <c r="D4" s="529"/>
      <c r="E4" s="529"/>
      <c r="F4" s="45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9" t="s">
        <v>89</v>
      </c>
      <c r="C6" s="66">
        <v>612</v>
      </c>
      <c r="D6" s="65">
        <v>24</v>
      </c>
      <c r="E6" s="66">
        <f>SUM(C6:D6)</f>
        <v>636</v>
      </c>
      <c r="F6" s="65">
        <v>16</v>
      </c>
      <c r="H6" s="197" t="s">
        <v>90</v>
      </c>
      <c r="I6" s="235"/>
      <c r="J6" s="527">
        <v>565</v>
      </c>
      <c r="K6" s="528"/>
      <c r="L6" s="527">
        <v>30</v>
      </c>
      <c r="M6" s="528"/>
      <c r="N6" s="70">
        <f>SUM(J6:M6)</f>
        <v>595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560</v>
      </c>
      <c r="D7" s="73">
        <v>31</v>
      </c>
      <c r="E7" s="66">
        <f>SUM(C7:D7)</f>
        <v>591</v>
      </c>
      <c r="F7" s="73">
        <v>12</v>
      </c>
      <c r="H7" s="197" t="s">
        <v>91</v>
      </c>
      <c r="I7" s="235"/>
      <c r="J7" s="459">
        <v>472</v>
      </c>
      <c r="K7" s="460"/>
      <c r="L7" s="459">
        <v>22</v>
      </c>
      <c r="M7" s="460"/>
      <c r="N7" s="70">
        <f>SUM(J7:M7)</f>
        <v>494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0</v>
      </c>
      <c r="D8" s="73">
        <v>0</v>
      </c>
      <c r="E8" s="66">
        <v>0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1172</v>
      </c>
      <c r="D10" s="74">
        <f>SUM(D6:D9)</f>
        <v>55</v>
      </c>
      <c r="E10" s="75">
        <v>1227</v>
      </c>
      <c r="F10" s="74">
        <f>SUM(F6:F9)</f>
        <v>28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E11" s="77"/>
      <c r="F11" s="77"/>
      <c r="H11" s="22" t="s">
        <v>115</v>
      </c>
      <c r="I11" s="13"/>
      <c r="J11" s="2"/>
      <c r="K11" s="2"/>
      <c r="L11" s="13"/>
    </row>
    <row r="12" spans="1:15" ht="48.75" customHeight="1">
      <c r="A12" s="436" t="s">
        <v>147</v>
      </c>
      <c r="B12" s="23" t="s">
        <v>93</v>
      </c>
      <c r="C12" s="62">
        <v>3</v>
      </c>
      <c r="D12" s="62">
        <v>0</v>
      </c>
      <c r="E12" s="62">
        <v>3</v>
      </c>
      <c r="F12" s="78"/>
      <c r="O12" s="57"/>
    </row>
    <row r="13" spans="1:15" ht="11.25">
      <c r="A13" s="437"/>
      <c r="B13" s="439" t="s">
        <v>94</v>
      </c>
      <c r="C13" s="444">
        <v>38</v>
      </c>
      <c r="D13" s="444">
        <v>1</v>
      </c>
      <c r="E13" s="444">
        <v>39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437"/>
      <c r="B14" s="440"/>
      <c r="C14" s="531"/>
      <c r="D14" s="641"/>
      <c r="E14" s="641"/>
      <c r="F14" s="57"/>
      <c r="H14" s="525">
        <v>3</v>
      </c>
      <c r="I14" s="526"/>
      <c r="J14" s="525">
        <v>41</v>
      </c>
      <c r="K14" s="526"/>
      <c r="L14" s="525">
        <v>1</v>
      </c>
      <c r="M14" s="526"/>
      <c r="N14" s="62">
        <f>SUM(H14:M14)</f>
        <v>45</v>
      </c>
      <c r="O14" s="57"/>
    </row>
    <row r="15" spans="1:15" ht="22.5" customHeight="1">
      <c r="A15" s="438"/>
      <c r="B15" s="441"/>
      <c r="C15" s="532"/>
      <c r="D15" s="606"/>
      <c r="E15" s="606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585" t="s">
        <v>59</v>
      </c>
      <c r="B20" s="586"/>
      <c r="C20" s="586"/>
      <c r="D20" s="586"/>
      <c r="E20" s="587"/>
      <c r="N20" s="19"/>
      <c r="O20" s="81"/>
      <c r="P20" s="81"/>
    </row>
    <row r="21" spans="1:14" ht="19.5" customHeight="1">
      <c r="A21" s="588"/>
      <c r="B21" s="589"/>
      <c r="C21" s="589"/>
      <c r="D21" s="589"/>
      <c r="E21" s="590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560</v>
      </c>
      <c r="D22" s="85">
        <v>22</v>
      </c>
      <c r="E22" s="85">
        <f>SUM(C22:D22)</f>
        <v>582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A20:E21"/>
    <mergeCell ref="A22:B22"/>
    <mergeCell ref="L7:M7"/>
    <mergeCell ref="A12:A15"/>
    <mergeCell ref="B13:B15"/>
    <mergeCell ref="C13:C15"/>
    <mergeCell ref="D13:D15"/>
    <mergeCell ref="E13:E15"/>
    <mergeCell ref="A4:A10"/>
    <mergeCell ref="B4:B5"/>
    <mergeCell ref="U4:U5"/>
    <mergeCell ref="P4:P5"/>
    <mergeCell ref="Q4:Q5"/>
    <mergeCell ref="R4:R5"/>
    <mergeCell ref="S4:S5"/>
    <mergeCell ref="C4:F4"/>
    <mergeCell ref="J4:K4"/>
    <mergeCell ref="J7:K7"/>
    <mergeCell ref="H14:I14"/>
    <mergeCell ref="J14:K14"/>
    <mergeCell ref="J5:K5"/>
    <mergeCell ref="H13:I13"/>
    <mergeCell ref="J13:K13"/>
    <mergeCell ref="J6:K6"/>
    <mergeCell ref="L14:M14"/>
    <mergeCell ref="T4:T5"/>
    <mergeCell ref="L13:M13"/>
    <mergeCell ref="L4:M4"/>
    <mergeCell ref="L5:M5"/>
    <mergeCell ref="L6:M6"/>
    <mergeCell ref="O4:O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56" customWidth="1"/>
    <col min="2" max="2" width="9.421875" style="56" customWidth="1"/>
    <col min="3" max="4" width="9.140625" style="56" customWidth="1"/>
    <col min="5" max="5" width="9.28125" style="56" customWidth="1"/>
    <col min="6" max="6" width="8.7109375" style="56" customWidth="1"/>
    <col min="7" max="7" width="6.57421875" style="56" customWidth="1"/>
    <col min="8" max="8" width="7.7109375" style="56" customWidth="1"/>
    <col min="9" max="9" width="10.71093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5" width="11.421875" style="56" customWidth="1"/>
    <col min="16" max="17" width="8.57421875" style="56" customWidth="1"/>
    <col min="18" max="18" width="8.28125" style="56" customWidth="1"/>
    <col min="19" max="19" width="7.140625" style="56" customWidth="1"/>
    <col min="20" max="20" width="6.8515625" style="56" customWidth="1"/>
    <col min="21" max="21" width="5.7109375" style="56" customWidth="1"/>
    <col min="22" max="16384" width="11.421875" style="56" customWidth="1"/>
  </cols>
  <sheetData>
    <row r="1" spans="4:20" ht="12.75" customHeight="1">
      <c r="D1" s="2"/>
      <c r="E1" s="14"/>
      <c r="G1" s="20" t="s">
        <v>113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8:22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2"/>
      <c r="B3" s="2"/>
      <c r="C3" s="58"/>
      <c r="D3" s="13"/>
      <c r="E3" s="2" t="s">
        <v>692</v>
      </c>
      <c r="F3" s="14"/>
      <c r="H3" s="13" t="s">
        <v>276</v>
      </c>
      <c r="J3" s="13"/>
      <c r="K3" s="2"/>
      <c r="L3" s="2"/>
      <c r="M3" s="14"/>
      <c r="P3" s="25"/>
      <c r="Q3" s="25"/>
      <c r="R3" s="25"/>
      <c r="S3" s="25"/>
      <c r="T3" s="25"/>
      <c r="U3" s="59"/>
      <c r="V3" s="57"/>
    </row>
    <row r="4" spans="1:23" ht="60" customHeight="1">
      <c r="A4" s="433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57"/>
      <c r="P4" s="463"/>
      <c r="Q4" s="463"/>
      <c r="R4" s="463"/>
      <c r="S4" s="463"/>
      <c r="T4" s="463"/>
      <c r="U4" s="463"/>
      <c r="V4" s="463"/>
      <c r="W4" s="57"/>
    </row>
    <row r="5" spans="1:23" ht="27.75" customHeight="1">
      <c r="A5" s="434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61" t="s">
        <v>3</v>
      </c>
      <c r="K5" s="462"/>
      <c r="L5" s="461" t="s">
        <v>2</v>
      </c>
      <c r="M5" s="462"/>
      <c r="N5" s="62" t="s">
        <v>4</v>
      </c>
      <c r="P5" s="463"/>
      <c r="Q5" s="465"/>
      <c r="R5" s="463"/>
      <c r="S5" s="463"/>
      <c r="T5" s="463"/>
      <c r="U5" s="463"/>
      <c r="V5" s="463"/>
      <c r="W5" s="57"/>
    </row>
    <row r="6" spans="1:23" ht="11.25">
      <c r="A6" s="434"/>
      <c r="B6" s="16" t="s">
        <v>89</v>
      </c>
      <c r="C6" s="65">
        <v>27837</v>
      </c>
      <c r="D6" s="66">
        <v>4758</v>
      </c>
      <c r="E6" s="65">
        <f>SUM(C6:D6)</f>
        <v>32595</v>
      </c>
      <c r="F6" s="67">
        <v>547</v>
      </c>
      <c r="H6" s="68" t="s">
        <v>90</v>
      </c>
      <c r="I6" s="69"/>
      <c r="J6" s="459">
        <v>28311</v>
      </c>
      <c r="K6" s="460"/>
      <c r="L6" s="459">
        <v>4899</v>
      </c>
      <c r="M6" s="460"/>
      <c r="N6" s="70">
        <f>SUM(J6:M6)</f>
        <v>33210</v>
      </c>
      <c r="O6" s="71"/>
      <c r="P6" s="72"/>
      <c r="Q6" s="72"/>
      <c r="R6" s="72"/>
      <c r="S6" s="72"/>
      <c r="T6" s="72"/>
      <c r="U6" s="72"/>
      <c r="V6" s="72"/>
      <c r="W6" s="57"/>
    </row>
    <row r="7" spans="1:23" ht="11.25">
      <c r="A7" s="434"/>
      <c r="B7" s="16" t="s">
        <v>6</v>
      </c>
      <c r="C7" s="73">
        <v>17869</v>
      </c>
      <c r="D7" s="66">
        <v>4148</v>
      </c>
      <c r="E7" s="73">
        <f>SUM(C7:D7)</f>
        <v>22017</v>
      </c>
      <c r="F7" s="67">
        <v>263</v>
      </c>
      <c r="H7" s="68" t="s">
        <v>91</v>
      </c>
      <c r="I7" s="69"/>
      <c r="J7" s="459">
        <v>22405</v>
      </c>
      <c r="K7" s="460"/>
      <c r="L7" s="459">
        <v>3687</v>
      </c>
      <c r="M7" s="460"/>
      <c r="N7" s="70">
        <f>SUM(J7:M7)</f>
        <v>26092</v>
      </c>
      <c r="O7" s="71"/>
      <c r="P7" s="72"/>
      <c r="Q7" s="72"/>
      <c r="R7" s="72"/>
      <c r="S7" s="72"/>
      <c r="T7" s="72"/>
      <c r="U7" s="72"/>
      <c r="V7" s="72"/>
      <c r="W7" s="57"/>
    </row>
    <row r="8" spans="1:23" ht="11.25">
      <c r="A8" s="434"/>
      <c r="B8" s="16" t="s">
        <v>7</v>
      </c>
      <c r="C8" s="73">
        <v>9103</v>
      </c>
      <c r="D8" s="66">
        <v>2080</v>
      </c>
      <c r="E8" s="73">
        <f>SUM(C8:D8)</f>
        <v>11183</v>
      </c>
      <c r="F8" s="67">
        <v>34</v>
      </c>
      <c r="H8" s="57" t="s">
        <v>114</v>
      </c>
      <c r="I8" s="57"/>
      <c r="J8" s="57"/>
      <c r="K8" s="57"/>
      <c r="L8" s="57"/>
      <c r="M8" s="57"/>
      <c r="N8" s="57"/>
      <c r="O8" s="57"/>
      <c r="P8" s="57"/>
      <c r="W8" s="57"/>
    </row>
    <row r="9" spans="1:23" ht="11.25">
      <c r="A9" s="434"/>
      <c r="B9" s="16" t="s">
        <v>735</v>
      </c>
      <c r="C9" s="73">
        <v>120</v>
      </c>
      <c r="D9" s="66">
        <v>51</v>
      </c>
      <c r="E9" s="73">
        <f>SUM(C9:D9)</f>
        <v>171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P9" s="57"/>
      <c r="W9" s="57"/>
    </row>
    <row r="10" spans="1:16" ht="11.25">
      <c r="A10" s="435"/>
      <c r="B10" s="21" t="s">
        <v>4</v>
      </c>
      <c r="C10" s="74">
        <f>SUM(C6:C9)</f>
        <v>54929</v>
      </c>
      <c r="D10" s="75">
        <f>SUM(D6:D9)</f>
        <v>11037</v>
      </c>
      <c r="E10" s="74">
        <f>SUM(E6:E9)</f>
        <v>65966</v>
      </c>
      <c r="F10" s="76">
        <f>SUM(F6:F9)</f>
        <v>844</v>
      </c>
      <c r="H10" s="57"/>
      <c r="I10" s="57"/>
      <c r="J10" s="57"/>
      <c r="K10" s="57"/>
      <c r="L10" s="57"/>
      <c r="M10" s="57"/>
      <c r="N10" s="57"/>
      <c r="O10" s="57"/>
      <c r="P10" s="57"/>
    </row>
    <row r="11" spans="5:11" ht="11.25">
      <c r="E11" s="77"/>
      <c r="F11" s="77"/>
      <c r="H11" s="22" t="s">
        <v>115</v>
      </c>
      <c r="I11" s="13"/>
      <c r="J11" s="2"/>
      <c r="K11" s="2"/>
    </row>
    <row r="12" spans="1:16" ht="55.5" customHeight="1">
      <c r="A12" s="436" t="s">
        <v>147</v>
      </c>
      <c r="B12" s="23" t="s">
        <v>93</v>
      </c>
      <c r="C12" s="62">
        <v>395</v>
      </c>
      <c r="D12" s="62">
        <v>59</v>
      </c>
      <c r="E12" s="62">
        <f>SUM(C12:D12)</f>
        <v>454</v>
      </c>
      <c r="F12" s="78"/>
      <c r="P12" s="57"/>
    </row>
    <row r="13" spans="1:16" ht="11.25">
      <c r="A13" s="437"/>
      <c r="B13" s="439" t="s">
        <v>94</v>
      </c>
      <c r="C13" s="444">
        <v>2611</v>
      </c>
      <c r="D13" s="444">
        <v>651</v>
      </c>
      <c r="E13" s="444">
        <f>SUM(C13:D15)</f>
        <v>3262</v>
      </c>
      <c r="F13" s="57"/>
      <c r="H13" s="449" t="s">
        <v>95</v>
      </c>
      <c r="I13" s="450"/>
      <c r="J13" s="449" t="s">
        <v>96</v>
      </c>
      <c r="K13" s="450"/>
      <c r="L13" s="449" t="s">
        <v>97</v>
      </c>
      <c r="M13" s="450"/>
      <c r="N13" s="62" t="s">
        <v>4</v>
      </c>
      <c r="P13" s="57"/>
    </row>
    <row r="14" spans="1:16" ht="12.75" customHeight="1">
      <c r="A14" s="437"/>
      <c r="B14" s="440"/>
      <c r="C14" s="445"/>
      <c r="D14" s="445"/>
      <c r="E14" s="445"/>
      <c r="F14" s="57"/>
      <c r="H14" s="449">
        <v>160</v>
      </c>
      <c r="I14" s="450"/>
      <c r="J14" s="449">
        <v>878</v>
      </c>
      <c r="K14" s="450"/>
      <c r="L14" s="449">
        <v>31</v>
      </c>
      <c r="M14" s="450"/>
      <c r="N14" s="62">
        <f>SUM(H14:M14)</f>
        <v>1069</v>
      </c>
      <c r="P14" s="57"/>
    </row>
    <row r="15" spans="1:16" ht="20.25" customHeight="1">
      <c r="A15" s="438"/>
      <c r="B15" s="441"/>
      <c r="C15" s="446"/>
      <c r="D15" s="446"/>
      <c r="E15" s="446"/>
      <c r="F15" s="57"/>
      <c r="P15" s="57"/>
    </row>
    <row r="16" spans="1:16" ht="11.25">
      <c r="A16" s="9"/>
      <c r="B16" s="16"/>
      <c r="C16" s="66"/>
      <c r="D16" s="66"/>
      <c r="E16" s="57"/>
      <c r="F16" s="57"/>
      <c r="N16" s="57"/>
      <c r="O16" s="57"/>
      <c r="P16" s="57"/>
    </row>
    <row r="17" spans="1:14" ht="11.25">
      <c r="A17" s="24" t="s">
        <v>277</v>
      </c>
      <c r="B17" s="24"/>
      <c r="C17" s="66"/>
      <c r="D17" s="66"/>
      <c r="E17" s="66"/>
      <c r="F17" s="57"/>
      <c r="I17" s="26"/>
      <c r="J17" s="57"/>
      <c r="K17" s="57"/>
      <c r="L17" s="57"/>
      <c r="M17" s="57"/>
      <c r="N17" s="80"/>
    </row>
    <row r="18" spans="1:9" ht="11.25">
      <c r="A18" s="9"/>
      <c r="B18" s="16"/>
      <c r="C18" s="66"/>
      <c r="D18" s="66"/>
      <c r="E18" s="66"/>
      <c r="F18" s="57"/>
      <c r="I18" s="77"/>
    </row>
    <row r="19" spans="14:17" ht="9" customHeight="1">
      <c r="N19" s="19"/>
      <c r="O19" s="19"/>
      <c r="P19" s="81"/>
      <c r="Q19" s="81"/>
    </row>
    <row r="20" spans="1:17" ht="19.5" customHeight="1">
      <c r="A20" s="453" t="s">
        <v>59</v>
      </c>
      <c r="B20" s="454"/>
      <c r="C20" s="454"/>
      <c r="D20" s="454"/>
      <c r="E20" s="455"/>
      <c r="N20" s="19"/>
      <c r="O20" s="19"/>
      <c r="P20" s="81"/>
      <c r="Q20" s="81"/>
    </row>
    <row r="21" spans="1:14" ht="14.2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6" ht="11.25">
      <c r="A22" s="451" t="s">
        <v>8</v>
      </c>
      <c r="B22" s="452"/>
      <c r="C22" s="85">
        <v>22423</v>
      </c>
      <c r="D22" s="85">
        <v>4131</v>
      </c>
      <c r="E22" s="85">
        <f>SUM(C22:D22)</f>
        <v>26554</v>
      </c>
      <c r="O22" s="83"/>
      <c r="P22" s="83"/>
    </row>
    <row r="23" spans="9:13" ht="11.25">
      <c r="I23" s="58"/>
      <c r="J23" s="58"/>
      <c r="K23" s="58"/>
      <c r="L23" s="58"/>
      <c r="M23" s="58"/>
    </row>
    <row r="24" ht="11.25">
      <c r="D24" s="77"/>
    </row>
    <row r="29" spans="2:12" ht="11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2:12" ht="11.25">
      <c r="B30" s="57"/>
      <c r="C30" s="57"/>
      <c r="D30" s="57"/>
      <c r="E30" s="57"/>
      <c r="F30" s="447"/>
      <c r="G30" s="57"/>
      <c r="H30" s="57"/>
      <c r="I30" s="57"/>
      <c r="J30" s="57"/>
      <c r="K30" s="57"/>
      <c r="L30" s="57"/>
    </row>
    <row r="31" spans="2:12" ht="11.25">
      <c r="B31" s="57"/>
      <c r="C31" s="57"/>
      <c r="D31" s="57"/>
      <c r="E31" s="57"/>
      <c r="F31" s="448"/>
      <c r="G31" s="57"/>
      <c r="H31" s="57"/>
      <c r="I31" s="57"/>
      <c r="J31" s="57"/>
      <c r="K31" s="57"/>
      <c r="L31" s="57"/>
    </row>
    <row r="32" spans="2:12" ht="11.25">
      <c r="B32" s="57"/>
      <c r="C32" s="57"/>
      <c r="D32" s="57"/>
      <c r="E32" s="57"/>
      <c r="F32" s="448"/>
      <c r="G32" s="57"/>
      <c r="H32" s="57"/>
      <c r="I32" s="57"/>
      <c r="J32" s="57"/>
      <c r="K32" s="57"/>
      <c r="L32" s="57"/>
    </row>
    <row r="33" spans="2:12" ht="11.25">
      <c r="B33" s="57"/>
      <c r="C33" s="57"/>
      <c r="D33" s="57"/>
      <c r="E33" s="57"/>
      <c r="F33" s="448"/>
      <c r="G33" s="57"/>
      <c r="H33" s="57"/>
      <c r="I33" s="57"/>
      <c r="J33" s="57"/>
      <c r="K33" s="57"/>
      <c r="L33" s="57"/>
    </row>
  </sheetData>
  <sheetProtection/>
  <mergeCells count="32">
    <mergeCell ref="V4:V5"/>
    <mergeCell ref="S4:S5"/>
    <mergeCell ref="T4:T5"/>
    <mergeCell ref="R4:R5"/>
    <mergeCell ref="J4:K4"/>
    <mergeCell ref="L4:M4"/>
    <mergeCell ref="U4:U5"/>
    <mergeCell ref="P4:P5"/>
    <mergeCell ref="Q4:Q5"/>
    <mergeCell ref="J7:K7"/>
    <mergeCell ref="J5:K5"/>
    <mergeCell ref="L5:M5"/>
    <mergeCell ref="J6:K6"/>
    <mergeCell ref="L6:M6"/>
    <mergeCell ref="L7:M7"/>
    <mergeCell ref="F30:F33"/>
    <mergeCell ref="H14:I14"/>
    <mergeCell ref="J14:K14"/>
    <mergeCell ref="L14:M14"/>
    <mergeCell ref="J13:K13"/>
    <mergeCell ref="A22:B22"/>
    <mergeCell ref="A20:E21"/>
    <mergeCell ref="L13:M13"/>
    <mergeCell ref="H13:I13"/>
    <mergeCell ref="C4:F4"/>
    <mergeCell ref="A4:A10"/>
    <mergeCell ref="A12:A15"/>
    <mergeCell ref="B13:B15"/>
    <mergeCell ref="B4:B5"/>
    <mergeCell ref="C13:C15"/>
    <mergeCell ref="D13:D15"/>
    <mergeCell ref="E13:E1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C1">
      <selection activeCell="C1" sqref="C1"/>
    </sheetView>
  </sheetViews>
  <sheetFormatPr defaultColWidth="11.421875" defaultRowHeight="12.75"/>
  <cols>
    <col min="1" max="1" width="7.140625" style="82" hidden="1" customWidth="1"/>
    <col min="2" max="2" width="2.7109375" style="82" customWidth="1"/>
    <col min="3" max="3" width="55.28125" style="82" customWidth="1"/>
    <col min="4" max="5" width="19.7109375" style="82" customWidth="1"/>
    <col min="6" max="6" width="8.8515625" style="82" hidden="1" customWidth="1"/>
    <col min="7" max="8" width="5.8515625" style="82" hidden="1" customWidth="1"/>
    <col min="9" max="9" width="3.8515625" style="82" hidden="1" customWidth="1"/>
    <col min="10" max="10" width="7.7109375" style="82" hidden="1" customWidth="1"/>
    <col min="11" max="11" width="4.421875" style="82" hidden="1" customWidth="1"/>
    <col min="12" max="12" width="10.7109375" style="82" hidden="1" customWidth="1"/>
    <col min="13" max="13" width="9.57421875" style="82" customWidth="1"/>
    <col min="14" max="16384" width="11.421875" style="82" customWidth="1"/>
  </cols>
  <sheetData>
    <row r="1" spans="3:14" s="56" customFormat="1" ht="11.25">
      <c r="C1" s="82"/>
      <c r="D1" s="279" t="s">
        <v>122</v>
      </c>
      <c r="E1" s="5"/>
      <c r="F1" s="5"/>
      <c r="G1" s="5"/>
      <c r="H1" s="5"/>
      <c r="I1" s="5"/>
      <c r="J1" s="5"/>
      <c r="K1" s="5"/>
      <c r="L1" s="5"/>
      <c r="M1" s="5"/>
      <c r="N1" s="5"/>
    </row>
    <row r="3" spans="3:4" ht="11.25">
      <c r="C3" s="13" t="s">
        <v>740</v>
      </c>
      <c r="D3" s="192"/>
    </row>
    <row r="5" spans="3:10" s="88" customFormat="1" ht="12.75" customHeight="1">
      <c r="C5" s="227" t="s">
        <v>58</v>
      </c>
      <c r="D5" s="433" t="s">
        <v>697</v>
      </c>
      <c r="E5" s="540"/>
      <c r="F5" s="88" t="str">
        <f>[1]!TABLE</f>
        <v>T2 : niveau d'etudes 1ere annee en 2006</v>
      </c>
      <c r="J5" s="88" t="str">
        <f>'[1]Tab2'!$A$30</f>
        <v>T2 : niveau d'etudes 2eme, 3eme et 4eme annee en 2006</v>
      </c>
    </row>
    <row r="6" spans="3:5" s="88" customFormat="1" ht="12.75" customHeight="1">
      <c r="C6" s="229" t="s">
        <v>101</v>
      </c>
      <c r="D6" s="435"/>
      <c r="E6" s="540"/>
    </row>
    <row r="7" spans="1:10" ht="12.75" customHeight="1">
      <c r="A7" s="230" t="s">
        <v>63</v>
      </c>
      <c r="B7" s="230"/>
      <c r="C7" s="186" t="s">
        <v>9</v>
      </c>
      <c r="D7" s="187">
        <v>1.5</v>
      </c>
      <c r="E7" s="188"/>
      <c r="F7" s="82">
        <f>'[1]Tab2'!D7</f>
        <v>72</v>
      </c>
      <c r="H7" s="82" t="str">
        <f>LEFT('[1]Tab2'!$B35,2)</f>
        <v>03</v>
      </c>
      <c r="I7" s="82">
        <f>'[1]Tab2'!C35</f>
        <v>0</v>
      </c>
      <c r="J7" s="82">
        <f>'[1]Tab2'!D35</f>
        <v>1</v>
      </c>
    </row>
    <row r="8" spans="1:10" ht="12.75" customHeight="1">
      <c r="A8" s="230" t="s">
        <v>64</v>
      </c>
      <c r="B8" s="230"/>
      <c r="C8" s="186" t="s">
        <v>10</v>
      </c>
      <c r="D8" s="187">
        <v>4.6</v>
      </c>
      <c r="E8" s="188"/>
      <c r="F8" s="82">
        <f>'[1]Tab2'!D8</f>
        <v>230</v>
      </c>
      <c r="H8" s="82" t="str">
        <f>LEFT('[1]Tab2'!$B36,2)</f>
        <v>05</v>
      </c>
      <c r="I8" s="82">
        <f>'[1]Tab2'!C36</f>
        <v>1</v>
      </c>
      <c r="J8" s="82">
        <f>'[1]Tab2'!D36</f>
        <v>3</v>
      </c>
    </row>
    <row r="9" spans="1:5" ht="12.75" customHeight="1">
      <c r="A9" s="230"/>
      <c r="B9" s="230"/>
      <c r="C9" s="189" t="s">
        <v>282</v>
      </c>
      <c r="D9" s="187">
        <v>13.8</v>
      </c>
      <c r="E9" s="188"/>
    </row>
    <row r="10" spans="1:10" ht="12.75" customHeight="1">
      <c r="A10" s="230" t="s">
        <v>65</v>
      </c>
      <c r="B10" s="230"/>
      <c r="C10" s="186" t="s">
        <v>11</v>
      </c>
      <c r="D10" s="187">
        <v>1</v>
      </c>
      <c r="E10" s="188"/>
      <c r="F10" s="82">
        <f>'[1]Tab2'!D9</f>
        <v>608</v>
      </c>
      <c r="H10" s="82" t="str">
        <f>LEFT('[1]Tab2'!$B37,2)</f>
        <v>06</v>
      </c>
      <c r="I10" s="82">
        <f>'[1]Tab2'!C37</f>
        <v>9</v>
      </c>
      <c r="J10" s="82">
        <f>'[1]Tab2'!D37</f>
        <v>0</v>
      </c>
    </row>
    <row r="11" spans="1:10" ht="12.75" customHeight="1">
      <c r="A11" s="230" t="s">
        <v>66</v>
      </c>
      <c r="B11" s="230"/>
      <c r="C11" s="186" t="s">
        <v>283</v>
      </c>
      <c r="D11" s="187">
        <v>2.1</v>
      </c>
      <c r="E11" s="188"/>
      <c r="F11" s="82">
        <f>'[1]Tab2'!D10</f>
        <v>27</v>
      </c>
      <c r="H11" s="82" t="str">
        <f>LEFT('[1]Tab2'!$B38,2)</f>
        <v>07</v>
      </c>
      <c r="I11" s="82">
        <f>'[1]Tab2'!C38</f>
        <v>192</v>
      </c>
      <c r="J11" s="82">
        <f>'[1]Tab2'!D38</f>
        <v>20</v>
      </c>
    </row>
    <row r="12" spans="1:10" ht="12.75" customHeight="1">
      <c r="A12" s="230" t="s">
        <v>67</v>
      </c>
      <c r="B12" s="230"/>
      <c r="C12" s="186" t="s">
        <v>284</v>
      </c>
      <c r="D12" s="187">
        <v>6.7</v>
      </c>
      <c r="E12" s="188"/>
      <c r="F12" s="82">
        <f>'[1]Tab2'!D11</f>
        <v>176</v>
      </c>
      <c r="H12" s="82" t="str">
        <f>LEFT('[1]Tab2'!$B39,2)</f>
        <v>08</v>
      </c>
      <c r="I12" s="82">
        <f>'[1]Tab2'!C39</f>
        <v>8</v>
      </c>
      <c r="J12" s="82">
        <f>'[1]Tab2'!D39</f>
        <v>5</v>
      </c>
    </row>
    <row r="13" spans="1:10" ht="12.75" customHeight="1">
      <c r="A13" s="230" t="s">
        <v>68</v>
      </c>
      <c r="B13" s="230"/>
      <c r="C13" s="186" t="s">
        <v>285</v>
      </c>
      <c r="D13" s="187">
        <v>11.1</v>
      </c>
      <c r="E13" s="188"/>
      <c r="F13" s="82">
        <f>'[1]Tab2'!D12</f>
        <v>841</v>
      </c>
      <c r="H13" s="82" t="str">
        <f>LEFT('[1]Tab2'!$B40,2)</f>
        <v>09</v>
      </c>
      <c r="I13" s="82">
        <f>'[1]Tab2'!C40</f>
        <v>7</v>
      </c>
      <c r="J13" s="82">
        <f>'[1]Tab2'!D40</f>
        <v>3</v>
      </c>
    </row>
    <row r="14" spans="1:10" ht="12.75" customHeight="1">
      <c r="A14" s="230" t="s">
        <v>69</v>
      </c>
      <c r="B14" s="230"/>
      <c r="C14" s="186" t="s">
        <v>286</v>
      </c>
      <c r="D14" s="187">
        <v>40.8</v>
      </c>
      <c r="E14" s="188"/>
      <c r="F14" s="82">
        <f>'[1]Tab2'!D13</f>
        <v>3885</v>
      </c>
      <c r="H14" s="82" t="str">
        <f>LEFT('[1]Tab2'!$B41,2)</f>
        <v>10</v>
      </c>
      <c r="I14" s="82">
        <f>'[1]Tab2'!C41</f>
        <v>2</v>
      </c>
      <c r="J14" s="82">
        <f>'[1]Tab2'!D41</f>
        <v>0</v>
      </c>
    </row>
    <row r="15" spans="1:10" ht="12.75" customHeight="1">
      <c r="A15" s="230" t="s">
        <v>70</v>
      </c>
      <c r="B15" s="230"/>
      <c r="C15" s="186" t="s">
        <v>12</v>
      </c>
      <c r="D15" s="187">
        <v>2.5</v>
      </c>
      <c r="E15" s="188"/>
      <c r="F15" s="82">
        <f>'[1]Tab2'!D14</f>
        <v>236</v>
      </c>
      <c r="H15" s="82" t="str">
        <f>LEFT('[1]Tab2'!$B42,2)</f>
        <v>11</v>
      </c>
      <c r="I15" s="82">
        <f>'[1]Tab2'!C42</f>
        <v>1</v>
      </c>
      <c r="J15" s="82">
        <f>'[1]Tab2'!D42</f>
        <v>4</v>
      </c>
    </row>
    <row r="16" spans="1:10" ht="12.75" customHeight="1">
      <c r="A16" s="230" t="s">
        <v>71</v>
      </c>
      <c r="B16" s="230"/>
      <c r="C16" s="186" t="s">
        <v>13</v>
      </c>
      <c r="D16" s="187">
        <v>6.3</v>
      </c>
      <c r="E16" s="188"/>
      <c r="F16" s="82">
        <f>'[1]Tab2'!D15</f>
        <v>315</v>
      </c>
      <c r="H16" s="82" t="str">
        <f>LEFT('[1]Tab2'!$B43,2)</f>
        <v>12</v>
      </c>
      <c r="I16" s="82">
        <f>'[1]Tab2'!C43</f>
        <v>27</v>
      </c>
      <c r="J16" s="82">
        <f>'[1]Tab2'!D43</f>
        <v>12</v>
      </c>
    </row>
    <row r="17" spans="1:10" ht="12.75" customHeight="1">
      <c r="A17" s="230" t="s">
        <v>72</v>
      </c>
      <c r="B17" s="230"/>
      <c r="C17" s="186" t="s">
        <v>14</v>
      </c>
      <c r="D17" s="187">
        <v>0.2</v>
      </c>
      <c r="E17" s="188"/>
      <c r="F17" s="82">
        <f>'[1]Tab2'!D16</f>
        <v>113</v>
      </c>
      <c r="H17" s="82" t="str">
        <f>LEFT('[1]Tab2'!$B44,2)</f>
        <v>13</v>
      </c>
      <c r="I17" s="82">
        <f>'[1]Tab2'!C44</f>
        <v>7</v>
      </c>
      <c r="J17" s="82">
        <f>'[1]Tab2'!D44</f>
        <v>5</v>
      </c>
    </row>
    <row r="18" spans="1:10" ht="12.75" customHeight="1">
      <c r="A18" s="230" t="s">
        <v>73</v>
      </c>
      <c r="B18" s="230"/>
      <c r="C18" s="186" t="s">
        <v>61</v>
      </c>
      <c r="D18" s="187">
        <v>3.8</v>
      </c>
      <c r="E18" s="188"/>
      <c r="F18" s="82">
        <f>'[1]Tab2'!D17</f>
        <v>211</v>
      </c>
      <c r="H18" s="82" t="str">
        <f>LEFT('[1]Tab2'!$B45,2)</f>
        <v>14</v>
      </c>
      <c r="I18" s="82">
        <f>'[1]Tab2'!C45</f>
        <v>10</v>
      </c>
      <c r="J18" s="82">
        <f>'[1]Tab2'!D45</f>
        <v>8</v>
      </c>
    </row>
    <row r="19" spans="1:10" ht="12.75" customHeight="1">
      <c r="A19" s="230" t="s">
        <v>74</v>
      </c>
      <c r="B19" s="230"/>
      <c r="C19" s="186" t="s">
        <v>737</v>
      </c>
      <c r="D19" s="187">
        <v>4.2</v>
      </c>
      <c r="E19" s="188"/>
      <c r="F19" s="82">
        <f>'[1]Tab2'!D18</f>
        <v>278</v>
      </c>
      <c r="H19" s="82" t="str">
        <f>LEFT('[1]Tab2'!$B46,2)</f>
        <v>15</v>
      </c>
      <c r="I19" s="82">
        <f>'[1]Tab2'!C46</f>
        <v>49</v>
      </c>
      <c r="J19" s="82">
        <f>'[1]Tab2'!D46</f>
        <v>30</v>
      </c>
    </row>
    <row r="20" spans="1:5" ht="12.75" customHeight="1">
      <c r="A20" s="230"/>
      <c r="B20" s="230"/>
      <c r="C20" s="186" t="s">
        <v>85</v>
      </c>
      <c r="D20" s="187">
        <v>1.2</v>
      </c>
      <c r="E20" s="188"/>
    </row>
    <row r="21" spans="1:10" ht="12.75" customHeight="1">
      <c r="A21" s="230" t="s">
        <v>75</v>
      </c>
      <c r="B21" s="230"/>
      <c r="C21" s="186" t="s">
        <v>62</v>
      </c>
      <c r="D21" s="187">
        <v>0.2</v>
      </c>
      <c r="E21" s="188"/>
      <c r="F21" s="82">
        <f>'[1]Tab2'!D19</f>
        <v>94</v>
      </c>
      <c r="H21" s="82" t="str">
        <f>LEFT('[1]Tab2'!$B47,2)</f>
        <v>No</v>
      </c>
      <c r="I21" s="82">
        <f>'[1]Tab2'!C47</f>
        <v>3</v>
      </c>
      <c r="J21" s="82">
        <f>'[1]Tab2'!D47</f>
        <v>2</v>
      </c>
    </row>
    <row r="22" spans="1:5" ht="12.75" customHeight="1">
      <c r="A22" s="82" t="s">
        <v>86</v>
      </c>
      <c r="B22" s="230"/>
      <c r="C22" s="186" t="s">
        <v>86</v>
      </c>
      <c r="D22" s="187">
        <v>0</v>
      </c>
      <c r="E22" s="188"/>
    </row>
    <row r="23" spans="1:10" ht="12.75" customHeight="1">
      <c r="A23" s="82" t="s">
        <v>76</v>
      </c>
      <c r="C23" s="30" t="s">
        <v>696</v>
      </c>
      <c r="D23" s="34">
        <f>SUM(D7:D22)</f>
        <v>100</v>
      </c>
      <c r="E23" s="231"/>
      <c r="F23" s="82">
        <f>'[1]Tab2'!D22</f>
        <v>133</v>
      </c>
      <c r="H23" s="82" t="e">
        <f>LEFT('[1]Tab2'!$B50,2)</f>
        <v>#REF!</v>
      </c>
      <c r="I23" s="82" t="e">
        <f>'[1]Tab2'!C50</f>
        <v>#REF!</v>
      </c>
      <c r="J23" s="82" t="e">
        <f>'[1]Tab2'!D50</f>
        <v>#REF!</v>
      </c>
    </row>
    <row r="24" ht="18" customHeight="1"/>
    <row r="25" spans="3:8" s="5" customFormat="1" ht="11.25">
      <c r="C25" s="14" t="s">
        <v>726</v>
      </c>
      <c r="D25" s="14"/>
      <c r="F25" s="9"/>
      <c r="G25" s="9"/>
      <c r="H25" s="9"/>
    </row>
    <row r="26" spans="4:10" ht="11.25">
      <c r="D26" s="88"/>
      <c r="E26" s="88"/>
      <c r="F26" s="104"/>
      <c r="G26" s="104"/>
      <c r="H26" s="104"/>
      <c r="J26" s="192"/>
    </row>
    <row r="27" spans="3:12" s="88" customFormat="1" ht="11.25">
      <c r="C27" s="536" t="s">
        <v>15</v>
      </c>
      <c r="D27" s="433" t="s">
        <v>697</v>
      </c>
      <c r="E27" s="538" t="s">
        <v>696</v>
      </c>
      <c r="F27" s="463" t="str">
        <f>'[2]Tab3'!$A$2</f>
        <v>T3 : Series de bac obtenu en 2006</v>
      </c>
      <c r="G27" s="463"/>
      <c r="H27" s="463"/>
      <c r="I27" s="61"/>
      <c r="J27" s="468" t="str">
        <f>'[2]Tab3'!$A$25</f>
        <v>T3 : Serie de bac obtenue avant 2006</v>
      </c>
      <c r="K27" s="468"/>
      <c r="L27" s="468"/>
    </row>
    <row r="28" spans="3:13" s="88" customFormat="1" ht="11.25">
      <c r="C28" s="537"/>
      <c r="D28" s="435"/>
      <c r="E28" s="539"/>
      <c r="F28" s="463"/>
      <c r="G28" s="463"/>
      <c r="H28" s="463"/>
      <c r="I28" s="61"/>
      <c r="J28" s="468"/>
      <c r="K28" s="468"/>
      <c r="L28" s="468"/>
      <c r="M28" s="9"/>
    </row>
    <row r="29" spans="1:13" s="88" customFormat="1" ht="11.25">
      <c r="A29" s="232" t="s">
        <v>63</v>
      </c>
      <c r="B29" s="232"/>
      <c r="C29" s="190" t="s">
        <v>16</v>
      </c>
      <c r="D29" s="105">
        <v>19.5</v>
      </c>
      <c r="E29" s="221">
        <v>17</v>
      </c>
      <c r="F29" s="61" t="str">
        <f>IF(OR(LEFT('[2]Tab3'!$A7,7)="Non rép",LEFT('[2]Tab3'!$A7,7)="Non ren"),LEFT('[2]Tab3'!$A7,7),LEFT('[2]Tab3'!$A7,2))</f>
        <v>01</v>
      </c>
      <c r="G29" s="61">
        <f>'[2]Tab3'!B7</f>
        <v>471</v>
      </c>
      <c r="H29" s="61">
        <f>'[2]Tab3'!C7</f>
        <v>471</v>
      </c>
      <c r="J29" s="61" t="str">
        <f>IF(OR(LEFT('[2]Tab3'!$A30,7)="Non rép",LEFT('[2]Tab3'!$A30,7)="Non ren"),LEFT('[2]Tab3'!$A30,7),LEFT('[2]Tab3'!$A30,2))</f>
        <v>01</v>
      </c>
      <c r="K29" s="61">
        <f>'[2]Tab3'!B30</f>
        <v>2361</v>
      </c>
      <c r="L29" s="61">
        <f>'[2]Tab3'!C30</f>
        <v>2361</v>
      </c>
      <c r="M29" s="9"/>
    </row>
    <row r="30" spans="1:13" ht="11.25">
      <c r="A30" s="232" t="s">
        <v>64</v>
      </c>
      <c r="B30" s="232"/>
      <c r="C30" s="190" t="s">
        <v>17</v>
      </c>
      <c r="D30" s="105">
        <v>13.8</v>
      </c>
      <c r="E30" s="221">
        <v>13.3</v>
      </c>
      <c r="F30" s="61" t="str">
        <f>IF(OR(LEFT('[2]Tab3'!$A8,7)="Non rép",LEFT('[2]Tab3'!$A8,7)="Non ren"),LEFT('[2]Tab3'!$A8,7),LEFT('[2]Tab3'!$A8,2))</f>
        <v>02</v>
      </c>
      <c r="G30" s="61">
        <f>'[2]Tab3'!B8</f>
        <v>1456</v>
      </c>
      <c r="H30" s="61">
        <f>'[2]Tab3'!C8</f>
        <v>1927</v>
      </c>
      <c r="J30" s="61" t="str">
        <f>IF(OR(LEFT('[2]Tab3'!$A31,7)="Non rép",LEFT('[2]Tab3'!$A31,7)="Non ren"),LEFT('[2]Tab3'!$A31,7),LEFT('[2]Tab3'!$A31,2))</f>
        <v>02</v>
      </c>
      <c r="K30" s="61">
        <f>'[2]Tab3'!B31</f>
        <v>3137</v>
      </c>
      <c r="L30" s="61">
        <f>'[2]Tab3'!C31</f>
        <v>5498</v>
      </c>
      <c r="M30" s="9"/>
    </row>
    <row r="31" spans="1:13" ht="11.25">
      <c r="A31" s="232" t="s">
        <v>65</v>
      </c>
      <c r="B31" s="232"/>
      <c r="C31" s="190" t="s">
        <v>18</v>
      </c>
      <c r="D31" s="105">
        <v>5.9</v>
      </c>
      <c r="E31" s="221">
        <v>5</v>
      </c>
      <c r="F31" s="61" t="str">
        <f>IF(OR(LEFT('[2]Tab3'!$A9,7)="Non rép",LEFT('[2]Tab3'!$A9,7)="Non ren"),LEFT('[2]Tab3'!$A9,7),LEFT('[2]Tab3'!$A9,2))</f>
        <v>03</v>
      </c>
      <c r="G31" s="61">
        <f>'[2]Tab3'!B9</f>
        <v>2216</v>
      </c>
      <c r="H31" s="61">
        <f>'[2]Tab3'!C9</f>
        <v>4143</v>
      </c>
      <c r="J31" s="61" t="str">
        <f>IF(OR(LEFT('[2]Tab3'!$A32,7)="Non rép",LEFT('[2]Tab3'!$A32,7)="Non ren"),LEFT('[2]Tab3'!$A32,7),LEFT('[2]Tab3'!$A32,2))</f>
        <v>03</v>
      </c>
      <c r="K31" s="61">
        <f>'[2]Tab3'!B32</f>
        <v>8756</v>
      </c>
      <c r="L31" s="61">
        <f>'[2]Tab3'!C32</f>
        <v>14254</v>
      </c>
      <c r="M31" s="9"/>
    </row>
    <row r="32" spans="1:13" ht="11.25">
      <c r="A32" s="232" t="s">
        <v>66</v>
      </c>
      <c r="B32" s="232"/>
      <c r="C32" s="190" t="s">
        <v>19</v>
      </c>
      <c r="D32" s="105">
        <v>0.8</v>
      </c>
      <c r="E32" s="221">
        <v>1</v>
      </c>
      <c r="F32" s="61" t="str">
        <f>IF(OR(LEFT('[2]Tab3'!$A10,7)="Non rép",LEFT('[2]Tab3'!$A10,7)="Non ren"),LEFT('[2]Tab3'!$A10,7),LEFT('[2]Tab3'!$A10,2))</f>
        <v>04</v>
      </c>
      <c r="G32" s="61">
        <f>'[2]Tab3'!B10</f>
        <v>51</v>
      </c>
      <c r="H32" s="61">
        <f>'[2]Tab3'!C10</f>
        <v>4194</v>
      </c>
      <c r="J32" s="61" t="str">
        <f>IF(OR(LEFT('[2]Tab3'!$A33,7)="Non rép",LEFT('[2]Tab3'!$A33,7)="Non ren"),LEFT('[2]Tab3'!$A33,7),LEFT('[2]Tab3'!$A33,2))</f>
        <v>04</v>
      </c>
      <c r="K32" s="61">
        <f>'[2]Tab3'!B33</f>
        <v>251</v>
      </c>
      <c r="L32" s="61">
        <f>'[2]Tab3'!C33</f>
        <v>14505</v>
      </c>
      <c r="M32" s="9"/>
    </row>
    <row r="33" spans="1:13" ht="11.25">
      <c r="A33" s="232" t="s">
        <v>67</v>
      </c>
      <c r="B33" s="232"/>
      <c r="C33" s="190" t="s">
        <v>20</v>
      </c>
      <c r="D33" s="105">
        <v>0.8</v>
      </c>
      <c r="E33" s="221">
        <v>0.8</v>
      </c>
      <c r="F33" s="61" t="str">
        <f>IF(OR(LEFT('[2]Tab3'!$A11,7)="Non rép",LEFT('[2]Tab3'!$A11,7)="Non ren"),LEFT('[2]Tab3'!$A11,7),LEFT('[2]Tab3'!$A11,2))</f>
        <v>05</v>
      </c>
      <c r="G33" s="61">
        <f>'[2]Tab3'!B11</f>
        <v>152</v>
      </c>
      <c r="H33" s="61">
        <f>'[2]Tab3'!C11</f>
        <v>4346</v>
      </c>
      <c r="J33" s="61" t="str">
        <f>IF(OR(LEFT('[2]Tab3'!$A34,7)="Non rép",LEFT('[2]Tab3'!$A34,7)="Non ren"),LEFT('[2]Tab3'!$A34,7),LEFT('[2]Tab3'!$A34,2))</f>
        <v>05</v>
      </c>
      <c r="K33" s="61">
        <f>'[2]Tab3'!B34</f>
        <v>391</v>
      </c>
      <c r="L33" s="61">
        <f>'[2]Tab3'!C34</f>
        <v>14896</v>
      </c>
      <c r="M33" s="9"/>
    </row>
    <row r="34" spans="1:13" ht="11.25">
      <c r="A34" s="232" t="s">
        <v>68</v>
      </c>
      <c r="B34" s="232"/>
      <c r="C34" s="190" t="s">
        <v>87</v>
      </c>
      <c r="D34" s="105">
        <v>16.7</v>
      </c>
      <c r="E34" s="221">
        <v>17.8</v>
      </c>
      <c r="F34" s="61" t="str">
        <f>IF(OR(LEFT('[2]Tab3'!$A12,7)="Non rép",LEFT('[2]Tab3'!$A12,7)="Non ren"),LEFT('[2]Tab3'!$A12,7),LEFT('[2]Tab3'!$A12,2))</f>
        <v>06</v>
      </c>
      <c r="G34" s="61">
        <f>'[2]Tab3'!B12</f>
        <v>384</v>
      </c>
      <c r="H34" s="61">
        <f>'[2]Tab3'!C12</f>
        <v>4730</v>
      </c>
      <c r="J34" s="61" t="str">
        <f>IF(OR(LEFT('[2]Tab3'!$A35,7)="Non rép",LEFT('[2]Tab3'!$A35,7)="Non ren"),LEFT('[2]Tab3'!$A35,7),LEFT('[2]Tab3'!$A35,2))</f>
        <v>06</v>
      </c>
      <c r="K34" s="61">
        <f>'[2]Tab3'!B35</f>
        <v>2596</v>
      </c>
      <c r="L34" s="61">
        <f>'[2]Tab3'!C35</f>
        <v>17492</v>
      </c>
      <c r="M34" s="9"/>
    </row>
    <row r="35" spans="1:13" ht="11.25">
      <c r="A35" s="232" t="s">
        <v>69</v>
      </c>
      <c r="B35" s="232"/>
      <c r="C35" s="190" t="s">
        <v>88</v>
      </c>
      <c r="D35" s="105">
        <v>0.7</v>
      </c>
      <c r="E35" s="221">
        <v>0.7</v>
      </c>
      <c r="F35" s="61" t="str">
        <f>IF(OR(LEFT('[2]Tab3'!$A13,7)="Non rép",LEFT('[2]Tab3'!$A13,7)="Non ren"),LEFT('[2]Tab3'!$A13,7),LEFT('[2]Tab3'!$A13,2))</f>
        <v>07</v>
      </c>
      <c r="G35" s="61">
        <f>'[2]Tab3'!B13</f>
        <v>33</v>
      </c>
      <c r="H35" s="61">
        <f>'[2]Tab3'!C13</f>
        <v>4763</v>
      </c>
      <c r="J35" s="61" t="str">
        <f>IF(OR(LEFT('[2]Tab3'!$A36,7)="Non rép",LEFT('[2]Tab3'!$A36,7)="Non ren"),LEFT('[2]Tab3'!$A36,7),LEFT('[2]Tab3'!$A36,2))</f>
        <v>07</v>
      </c>
      <c r="K35" s="61">
        <f>'[2]Tab3'!B36</f>
        <v>97</v>
      </c>
      <c r="L35" s="61">
        <f>'[2]Tab3'!C36</f>
        <v>17589</v>
      </c>
      <c r="M35" s="9"/>
    </row>
    <row r="36" spans="1:13" ht="11.25">
      <c r="A36" s="232" t="s">
        <v>70</v>
      </c>
      <c r="B36" s="232"/>
      <c r="C36" s="190" t="s">
        <v>736</v>
      </c>
      <c r="D36" s="105">
        <v>14</v>
      </c>
      <c r="E36" s="221">
        <v>15.7</v>
      </c>
      <c r="F36" s="61" t="str">
        <f>IF(OR(LEFT('[2]Tab3'!$A14,7)="Non rép",LEFT('[2]Tab3'!$A14,7)="Non ren"),LEFT('[2]Tab3'!$A14,7),LEFT('[2]Tab3'!$A14,2))</f>
        <v>08</v>
      </c>
      <c r="G36" s="61">
        <f>'[2]Tab3'!B14</f>
        <v>2859</v>
      </c>
      <c r="H36" s="61">
        <f>'[2]Tab3'!C14</f>
        <v>7622</v>
      </c>
      <c r="J36" s="61" t="str">
        <f>IF(OR(LEFT('[2]Tab3'!$A37,7)="Non rép",LEFT('[2]Tab3'!$A37,7)="Non ren"),LEFT('[2]Tab3'!$A37,7),LEFT('[2]Tab3'!$A37,2))</f>
        <v>08</v>
      </c>
      <c r="K36" s="61">
        <f>'[2]Tab3'!B37</f>
        <v>4986</v>
      </c>
      <c r="L36" s="61">
        <f>'[2]Tab3'!C37</f>
        <v>22575</v>
      </c>
      <c r="M36" s="9"/>
    </row>
    <row r="37" spans="1:13" ht="11.25">
      <c r="A37" s="232" t="s">
        <v>71</v>
      </c>
      <c r="B37" s="232"/>
      <c r="C37" s="190" t="s">
        <v>22</v>
      </c>
      <c r="D37" s="105">
        <v>0.7</v>
      </c>
      <c r="E37" s="221">
        <v>0.9</v>
      </c>
      <c r="F37" s="61" t="str">
        <f>IF(OR(LEFT('[2]Tab3'!$A15,7)="Non rép",LEFT('[2]Tab3'!$A15,7)="Non ren"),LEFT('[2]Tab3'!$A15,7),LEFT('[2]Tab3'!$A15,2))</f>
        <v>09</v>
      </c>
      <c r="G37" s="61">
        <f>'[2]Tab3'!B15</f>
        <v>18</v>
      </c>
      <c r="H37" s="61">
        <f>'[2]Tab3'!C15</f>
        <v>7640</v>
      </c>
      <c r="J37" s="61" t="str">
        <f>IF(OR(LEFT('[2]Tab3'!$A38,7)="Non rép",LEFT('[2]Tab3'!$A38,7)="Non ren"),LEFT('[2]Tab3'!$A38,7),LEFT('[2]Tab3'!$A38,2))</f>
        <v>09</v>
      </c>
      <c r="K37" s="61">
        <f>'[2]Tab3'!B38</f>
        <v>50</v>
      </c>
      <c r="L37" s="61">
        <f>'[2]Tab3'!C38</f>
        <v>22625</v>
      </c>
      <c r="M37" s="9"/>
    </row>
    <row r="38" spans="1:13" ht="11.25">
      <c r="A38" s="232" t="s">
        <v>72</v>
      </c>
      <c r="B38" s="232"/>
      <c r="C38" s="190" t="s">
        <v>23</v>
      </c>
      <c r="D38" s="105">
        <v>0</v>
      </c>
      <c r="E38" s="221">
        <v>0.1</v>
      </c>
      <c r="F38" s="61" t="str">
        <f>IF(OR(LEFT('[2]Tab3'!$A16,7)="Non rép",LEFT('[2]Tab3'!$A16,7)="Non ren"),LEFT('[2]Tab3'!$A16,7),LEFT('[2]Tab3'!$A16,2))</f>
        <v>10</v>
      </c>
      <c r="G38" s="61">
        <f>'[2]Tab3'!B16</f>
        <v>4</v>
      </c>
      <c r="H38" s="61">
        <f>'[2]Tab3'!C16</f>
        <v>7644</v>
      </c>
      <c r="J38" s="61" t="str">
        <f>IF(OR(LEFT('[2]Tab3'!$A39,7)="Non rép",LEFT('[2]Tab3'!$A39,7)="Non ren"),LEFT('[2]Tab3'!$A39,7),LEFT('[2]Tab3'!$A39,2))</f>
        <v>10</v>
      </c>
      <c r="K38" s="61">
        <f>'[2]Tab3'!B39</f>
        <v>22</v>
      </c>
      <c r="L38" s="61">
        <f>'[2]Tab3'!C39</f>
        <v>22647</v>
      </c>
      <c r="M38" s="9"/>
    </row>
    <row r="39" spans="1:13" ht="11.25">
      <c r="A39" s="232" t="s">
        <v>73</v>
      </c>
      <c r="B39" s="232"/>
      <c r="C39" s="190" t="s">
        <v>24</v>
      </c>
      <c r="D39" s="105">
        <v>27.1</v>
      </c>
      <c r="E39" s="221">
        <v>27.7</v>
      </c>
      <c r="F39" s="61" t="str">
        <f>IF(OR(LEFT('[2]Tab3'!$A17,7)="Non rép",LEFT('[2]Tab3'!$A17,7)="Non ren"),LEFT('[2]Tab3'!$A17,7),LEFT('[2]Tab3'!$A17,2))</f>
        <v>11</v>
      </c>
      <c r="G39" s="61">
        <f>'[2]Tab3'!B17</f>
        <v>127</v>
      </c>
      <c r="H39" s="61">
        <f>'[2]Tab3'!C17</f>
        <v>7771</v>
      </c>
      <c r="J39" s="61" t="str">
        <f>IF(OR(LEFT('[2]Tab3'!$A40,7)="Non rép",LEFT('[2]Tab3'!$A40,7)="Non ren"),LEFT('[2]Tab3'!$A40,7),LEFT('[2]Tab3'!$A40,2))</f>
        <v>11</v>
      </c>
      <c r="K39" s="61">
        <f>'[2]Tab3'!B40</f>
        <v>1512</v>
      </c>
      <c r="L39" s="61">
        <f>'[2]Tab3'!C40</f>
        <v>24159</v>
      </c>
      <c r="M39" s="9"/>
    </row>
    <row r="40" spans="3:12" s="9" customFormat="1" ht="11.25">
      <c r="C40" s="32" t="s">
        <v>696</v>
      </c>
      <c r="D40" s="40">
        <f>SUM(D29:D39)</f>
        <v>100</v>
      </c>
      <c r="E40" s="41">
        <f>SUM(E29:E39)</f>
        <v>100</v>
      </c>
      <c r="F40" s="61" t="str">
        <f>IF(OR(LEFT('[2]Tab3'!$A20,7)="Non rép",LEFT('[2]Tab3'!$A20,7)="Non ren"),LEFT('[2]Tab3'!$A20,7),LEFT('[2]Tab3'!$A20,2))</f>
        <v> </v>
      </c>
      <c r="G40" s="61"/>
      <c r="H40" s="61"/>
      <c r="J40" s="61" t="e">
        <f>IF(OR(LEFT('[2]Tab3'!$A43,7)="Non rép",LEFT('[2]Tab3'!$A43,7)="Non ren"),LEFT('[2]Tab3'!$A43,7),LEFT('[2]Tab3'!$A43,2))</f>
        <v>#REF!</v>
      </c>
      <c r="K40" s="61"/>
      <c r="L40" s="61"/>
    </row>
  </sheetData>
  <sheetProtection/>
  <mergeCells count="7">
    <mergeCell ref="D5:D6"/>
    <mergeCell ref="E5:E6"/>
    <mergeCell ref="F27:H28"/>
    <mergeCell ref="J27:L28"/>
    <mergeCell ref="C27:C28"/>
    <mergeCell ref="D27:D28"/>
    <mergeCell ref="E27:E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11.57421875" style="82" customWidth="1"/>
    <col min="2" max="2" width="9.00390625" style="82" customWidth="1"/>
    <col min="3" max="3" width="9.00390625" style="88" customWidth="1"/>
    <col min="4" max="4" width="7.00390625" style="82" customWidth="1"/>
    <col min="5" max="6" width="7.00390625" style="104" customWidth="1"/>
    <col min="7" max="10" width="7.00390625" style="82" customWidth="1"/>
    <col min="11" max="11" width="8.421875" style="82" customWidth="1"/>
    <col min="12" max="12" width="7.00390625" style="82" customWidth="1"/>
    <col min="13" max="13" width="7.7109375" style="82" customWidth="1"/>
    <col min="14" max="14" width="8.140625" style="82" customWidth="1"/>
    <col min="15" max="16" width="7.00390625" style="82" customWidth="1"/>
    <col min="17" max="17" width="8.00390625" style="82" customWidth="1"/>
    <col min="18" max="16384" width="7.00390625" style="82" customWidth="1"/>
  </cols>
  <sheetData>
    <row r="1" spans="1:13" s="56" customFormat="1" ht="11.25">
      <c r="A1" s="56" t="s">
        <v>60</v>
      </c>
      <c r="B1" s="2"/>
      <c r="C1" s="14"/>
      <c r="E1" s="13"/>
      <c r="F1" s="13" t="s">
        <v>122</v>
      </c>
      <c r="G1" s="13"/>
      <c r="H1" s="13"/>
      <c r="I1" s="13"/>
      <c r="J1" s="13"/>
      <c r="K1" s="13"/>
      <c r="L1" s="13"/>
      <c r="M1" s="13"/>
    </row>
    <row r="2" spans="5:14" ht="11.25"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s="5" customFormat="1" ht="11.25">
      <c r="A3" s="14" t="s">
        <v>721</v>
      </c>
      <c r="D3" s="2"/>
      <c r="E3" s="14" t="s">
        <v>700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89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126" t="s">
        <v>92</v>
      </c>
      <c r="B5" s="62" t="s">
        <v>306</v>
      </c>
      <c r="C5" s="170" t="s">
        <v>4</v>
      </c>
      <c r="D5" s="60"/>
      <c r="E5" s="171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104" customFormat="1" ht="22.5">
      <c r="A6" s="100" t="s">
        <v>689</v>
      </c>
      <c r="B6" s="105">
        <v>23.1</v>
      </c>
      <c r="C6" s="106">
        <v>16.2</v>
      </c>
      <c r="D6" s="87"/>
      <c r="E6" s="147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2.75" customHeight="1">
      <c r="A7" s="100" t="s">
        <v>702</v>
      </c>
      <c r="B7" s="105">
        <v>32.3</v>
      </c>
      <c r="C7" s="106">
        <v>33.2</v>
      </c>
      <c r="D7" s="87"/>
      <c r="E7" s="147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1.25">
      <c r="A8" s="100" t="s">
        <v>703</v>
      </c>
      <c r="B8" s="105">
        <v>14.9</v>
      </c>
      <c r="C8" s="106">
        <v>15.6</v>
      </c>
      <c r="D8" s="87"/>
      <c r="E8" s="147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704</v>
      </c>
      <c r="B9" s="105">
        <v>8.3</v>
      </c>
      <c r="C9" s="106">
        <v>9.9</v>
      </c>
      <c r="D9" s="87"/>
      <c r="E9" s="147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705</v>
      </c>
      <c r="B10" s="105">
        <v>6.8</v>
      </c>
      <c r="C10" s="106">
        <v>7.8</v>
      </c>
      <c r="D10" s="87"/>
      <c r="E10" s="149"/>
      <c r="F10" s="500"/>
      <c r="G10" s="501"/>
      <c r="H10" s="548"/>
      <c r="I10" s="548"/>
      <c r="J10" s="493"/>
      <c r="K10" s="548"/>
      <c r="L10" s="493"/>
      <c r="M10" s="548"/>
      <c r="N10" s="493"/>
      <c r="O10" s="548"/>
      <c r="P10" s="493"/>
      <c r="Q10" s="501"/>
    </row>
    <row r="11" spans="1:17" ht="11.25">
      <c r="A11" s="100" t="s">
        <v>706</v>
      </c>
      <c r="B11" s="105">
        <v>6.8</v>
      </c>
      <c r="C11" s="106">
        <v>7.6</v>
      </c>
      <c r="D11" s="87"/>
      <c r="E11" s="172" t="s">
        <v>691</v>
      </c>
      <c r="F11" s="480">
        <v>123</v>
      </c>
      <c r="G11" s="481"/>
      <c r="H11" s="661">
        <v>21</v>
      </c>
      <c r="I11" s="661"/>
      <c r="J11" s="63">
        <v>0</v>
      </c>
      <c r="K11" s="128">
        <v>16</v>
      </c>
      <c r="L11" s="63">
        <v>6</v>
      </c>
      <c r="M11" s="128">
        <v>4</v>
      </c>
      <c r="N11" s="139">
        <v>22</v>
      </c>
      <c r="O11" s="136">
        <v>161</v>
      </c>
      <c r="P11" s="139">
        <v>63</v>
      </c>
      <c r="Q11" s="127">
        <v>145</v>
      </c>
    </row>
    <row r="12" spans="1:17" ht="11.25">
      <c r="A12" s="100" t="s">
        <v>707</v>
      </c>
      <c r="B12" s="105">
        <v>5.1</v>
      </c>
      <c r="C12" s="106">
        <v>6.6</v>
      </c>
      <c r="D12" s="87"/>
      <c r="E12" s="172" t="s">
        <v>4</v>
      </c>
      <c r="F12" s="480">
        <v>256</v>
      </c>
      <c r="G12" s="481"/>
      <c r="H12" s="661">
        <v>39</v>
      </c>
      <c r="I12" s="661"/>
      <c r="J12" s="63">
        <v>0</v>
      </c>
      <c r="K12" s="128">
        <v>27</v>
      </c>
      <c r="L12" s="63">
        <v>7</v>
      </c>
      <c r="M12" s="128">
        <v>11</v>
      </c>
      <c r="N12" s="139">
        <v>49</v>
      </c>
      <c r="O12" s="136">
        <v>360</v>
      </c>
      <c r="P12" s="139">
        <v>110</v>
      </c>
      <c r="Q12" s="127">
        <v>267</v>
      </c>
    </row>
    <row r="13" spans="1:17" ht="12.75" customHeight="1">
      <c r="A13" s="100" t="s">
        <v>690</v>
      </c>
      <c r="B13" s="105">
        <v>2.7</v>
      </c>
      <c r="C13" s="106">
        <v>3.1</v>
      </c>
      <c r="D13" s="87"/>
      <c r="E13" s="56" t="s">
        <v>150</v>
      </c>
      <c r="F13" s="88"/>
      <c r="I13" s="104"/>
      <c r="N13" s="72"/>
      <c r="O13" s="72"/>
      <c r="P13" s="72"/>
      <c r="Q13" s="72"/>
    </row>
    <row r="14" spans="1:17" ht="11.25">
      <c r="A14" s="32" t="s">
        <v>4</v>
      </c>
      <c r="B14" s="34">
        <f>SUM(B6:B13)</f>
        <v>99.99999999999999</v>
      </c>
      <c r="C14" s="33">
        <f>SUM(C6:C13)</f>
        <v>99.99999999999999</v>
      </c>
      <c r="D14" s="87"/>
      <c r="E14" s="56" t="s">
        <v>151</v>
      </c>
      <c r="F14" s="88"/>
      <c r="I14" s="104"/>
      <c r="O14" s="72"/>
      <c r="P14" s="72"/>
      <c r="Q14" s="72"/>
    </row>
    <row r="15" spans="1:17" ht="11.25">
      <c r="A15" s="60"/>
      <c r="B15" s="57"/>
      <c r="C15" s="86"/>
      <c r="D15" s="87"/>
      <c r="E15" s="66"/>
      <c r="F15" s="82"/>
      <c r="G15" s="104"/>
      <c r="H15" s="104"/>
      <c r="O15" s="464"/>
      <c r="P15" s="464"/>
      <c r="Q15" s="464"/>
    </row>
    <row r="16" spans="1:17" ht="11.25">
      <c r="A16" s="60"/>
      <c r="B16" s="107"/>
      <c r="C16" s="107"/>
      <c r="D16" s="87"/>
      <c r="E16" s="35" t="s">
        <v>694</v>
      </c>
      <c r="F16" s="82"/>
      <c r="G16" s="88"/>
      <c r="I16" s="104"/>
      <c r="J16" s="104"/>
      <c r="K16" s="104"/>
      <c r="O16" s="464"/>
      <c r="P16" s="464"/>
      <c r="Q16" s="464"/>
    </row>
    <row r="17" spans="1:17" ht="11.25">
      <c r="A17" s="60"/>
      <c r="C17" s="82"/>
      <c r="E17" s="66"/>
      <c r="F17" s="82"/>
      <c r="G17" s="88"/>
      <c r="I17" s="104"/>
      <c r="J17" s="104"/>
      <c r="K17" s="104"/>
      <c r="O17" s="464"/>
      <c r="P17" s="464"/>
      <c r="Q17" s="464"/>
    </row>
    <row r="18" spans="1:17" ht="11.25">
      <c r="A18" s="60"/>
      <c r="C18" s="82"/>
      <c r="E18" s="510"/>
      <c r="F18" s="560" t="s">
        <v>98</v>
      </c>
      <c r="G18" s="561"/>
      <c r="H18" s="564" t="s">
        <v>99</v>
      </c>
      <c r="I18" s="565"/>
      <c r="J18" s="491" t="s">
        <v>287</v>
      </c>
      <c r="K18" s="556" t="s">
        <v>288</v>
      </c>
      <c r="L18" s="556"/>
      <c r="M18" s="542" t="s">
        <v>100</v>
      </c>
      <c r="N18" s="543"/>
      <c r="O18" s="538" t="s">
        <v>4</v>
      </c>
      <c r="P18" s="104"/>
      <c r="Q18" s="104"/>
    </row>
    <row r="19" spans="1:17" ht="31.5" customHeight="1">
      <c r="A19" s="60"/>
      <c r="C19" s="82"/>
      <c r="E19" s="504"/>
      <c r="F19" s="562"/>
      <c r="G19" s="563"/>
      <c r="H19" s="566"/>
      <c r="I19" s="567"/>
      <c r="J19" s="492"/>
      <c r="K19" s="463"/>
      <c r="L19" s="463"/>
      <c r="M19" s="544"/>
      <c r="N19" s="545"/>
      <c r="O19" s="662"/>
      <c r="P19" s="104"/>
      <c r="Q19" s="104"/>
    </row>
    <row r="20" spans="1:17" ht="12.75" customHeight="1">
      <c r="A20" s="60"/>
      <c r="C20" s="82"/>
      <c r="E20" s="172" t="s">
        <v>691</v>
      </c>
      <c r="F20" s="558">
        <v>46.4</v>
      </c>
      <c r="G20" s="559"/>
      <c r="H20" s="616">
        <v>0</v>
      </c>
      <c r="I20" s="616"/>
      <c r="J20" s="129">
        <v>8.9</v>
      </c>
      <c r="K20" s="616">
        <v>0.7</v>
      </c>
      <c r="L20" s="616"/>
      <c r="M20" s="482">
        <v>44</v>
      </c>
      <c r="N20" s="483"/>
      <c r="O20" s="46">
        <f>SUM(F20:N20)</f>
        <v>100</v>
      </c>
      <c r="P20" s="104"/>
      <c r="Q20" s="104"/>
    </row>
    <row r="21" spans="1:15" ht="14.25" customHeight="1">
      <c r="A21" s="60"/>
      <c r="C21" s="82"/>
      <c r="E21" s="174" t="s">
        <v>4</v>
      </c>
      <c r="F21" s="653">
        <v>44</v>
      </c>
      <c r="G21" s="654"/>
      <c r="H21" s="655">
        <v>0</v>
      </c>
      <c r="I21" s="656"/>
      <c r="J21" s="94">
        <v>9.8</v>
      </c>
      <c r="K21" s="657">
        <v>0.4</v>
      </c>
      <c r="L21" s="658"/>
      <c r="M21" s="659">
        <v>45.8</v>
      </c>
      <c r="N21" s="660"/>
      <c r="O21" s="39">
        <f>SUM(F21:N21)</f>
        <v>100</v>
      </c>
    </row>
    <row r="22" spans="1:15" ht="11.25">
      <c r="A22" s="60"/>
      <c r="C22" s="82"/>
      <c r="E22" s="66"/>
      <c r="F22" s="463"/>
      <c r="G22" s="463"/>
      <c r="H22" s="463"/>
      <c r="I22" s="463"/>
      <c r="J22" s="61"/>
      <c r="K22" s="463"/>
      <c r="L22" s="463"/>
      <c r="M22" s="463"/>
      <c r="N22" s="463"/>
      <c r="O22" s="17"/>
    </row>
    <row r="23" spans="1:15" s="5" customFormat="1" ht="18" customHeight="1">
      <c r="A23" s="16"/>
      <c r="B23" s="82"/>
      <c r="C23" s="82"/>
      <c r="D23" s="82"/>
      <c r="E23" s="82"/>
      <c r="F23" s="4"/>
      <c r="G23" s="9"/>
      <c r="H23" s="9"/>
      <c r="I23" s="9"/>
      <c r="J23" s="9"/>
      <c r="K23" s="9"/>
      <c r="L23" s="9"/>
      <c r="M23" s="9"/>
      <c r="N23" s="9"/>
      <c r="O23" s="9"/>
    </row>
    <row r="24" spans="1:6" ht="12.75" customHeight="1">
      <c r="A24" s="57"/>
      <c r="B24" s="57"/>
      <c r="C24" s="78"/>
      <c r="D24" s="57"/>
      <c r="E24" s="57"/>
      <c r="F24" s="57"/>
    </row>
    <row r="26" spans="1:11" ht="12.75" customHeight="1">
      <c r="A26" s="540"/>
      <c r="B26" s="540"/>
      <c r="C26" s="540"/>
      <c r="D26" s="540"/>
      <c r="G26" s="104"/>
      <c r="H26" s="104"/>
      <c r="I26" s="104"/>
      <c r="J26" s="104"/>
      <c r="K26" s="104"/>
    </row>
    <row r="27" spans="1:11" ht="11.25">
      <c r="A27" s="104"/>
      <c r="B27" s="104"/>
      <c r="C27" s="61"/>
      <c r="D27" s="104"/>
      <c r="G27" s="104"/>
      <c r="H27" s="104"/>
      <c r="I27" s="104"/>
      <c r="J27" s="104"/>
      <c r="K27" s="104"/>
    </row>
    <row r="28" spans="1:11" ht="12.75" customHeight="1">
      <c r="A28" s="464"/>
      <c r="B28" s="464"/>
      <c r="C28" s="464"/>
      <c r="D28" s="464"/>
      <c r="E28" s="464"/>
      <c r="F28" s="464"/>
      <c r="G28" s="464"/>
      <c r="H28" s="464"/>
      <c r="I28" s="464"/>
      <c r="J28" s="464"/>
      <c r="K28" s="464"/>
    </row>
    <row r="29" spans="1:11" ht="11.25">
      <c r="A29" s="464"/>
      <c r="B29" s="464"/>
      <c r="C29" s="464"/>
      <c r="D29" s="464"/>
      <c r="E29" s="464"/>
      <c r="F29" s="464"/>
      <c r="G29" s="464"/>
      <c r="H29" s="464"/>
      <c r="I29" s="464"/>
      <c r="J29" s="464"/>
      <c r="K29" s="464"/>
    </row>
    <row r="30" spans="1:11" ht="11.25">
      <c r="A30" s="464"/>
      <c r="B30" s="464"/>
      <c r="C30" s="464"/>
      <c r="D30" s="464"/>
      <c r="E30" s="464"/>
      <c r="F30" s="464"/>
      <c r="G30" s="464"/>
      <c r="H30" s="464"/>
      <c r="I30" s="464"/>
      <c r="J30" s="464"/>
      <c r="K30" s="464"/>
    </row>
    <row r="31" spans="1:11" ht="6" customHeight="1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</row>
    <row r="32" spans="1:11" ht="11.25">
      <c r="A32" s="571"/>
      <c r="B32" s="571"/>
      <c r="C32" s="571"/>
      <c r="D32" s="571"/>
      <c r="E32" s="571"/>
      <c r="F32" s="571"/>
      <c r="G32" s="463"/>
      <c r="H32" s="463"/>
      <c r="I32" s="463"/>
      <c r="J32" s="104"/>
      <c r="K32" s="104"/>
    </row>
  </sheetData>
  <sheetProtection/>
  <mergeCells count="44">
    <mergeCell ref="Q5:Q10"/>
    <mergeCell ref="O18:O19"/>
    <mergeCell ref="F20:G20"/>
    <mergeCell ref="H20:I20"/>
    <mergeCell ref="F12:G12"/>
    <mergeCell ref="H12:I12"/>
    <mergeCell ref="O15:Q17"/>
    <mergeCell ref="M18:N19"/>
    <mergeCell ref="P5:P10"/>
    <mergeCell ref="O5:O10"/>
    <mergeCell ref="L5:L10"/>
    <mergeCell ref="M5:M10"/>
    <mergeCell ref="N5:N10"/>
    <mergeCell ref="J5:J10"/>
    <mergeCell ref="K5:K10"/>
    <mergeCell ref="F18:G19"/>
    <mergeCell ref="H18:I19"/>
    <mergeCell ref="J18:J19"/>
    <mergeCell ref="F11:G11"/>
    <mergeCell ref="H11:I11"/>
    <mergeCell ref="A32:B32"/>
    <mergeCell ref="C32:D32"/>
    <mergeCell ref="E32:F32"/>
    <mergeCell ref="G32:I32"/>
    <mergeCell ref="C28:D31"/>
    <mergeCell ref="A26:D26"/>
    <mergeCell ref="A28:B31"/>
    <mergeCell ref="G28:I31"/>
    <mergeCell ref="M21:N21"/>
    <mergeCell ref="F5:G10"/>
    <mergeCell ref="H5:I10"/>
    <mergeCell ref="E18:E19"/>
    <mergeCell ref="E28:F31"/>
    <mergeCell ref="K18:L19"/>
    <mergeCell ref="F22:G22"/>
    <mergeCell ref="H22:I22"/>
    <mergeCell ref="M20:N20"/>
    <mergeCell ref="M22:N22"/>
    <mergeCell ref="J28:K31"/>
    <mergeCell ref="F21:G21"/>
    <mergeCell ref="H21:I21"/>
    <mergeCell ref="K22:L22"/>
    <mergeCell ref="K20:L20"/>
    <mergeCell ref="K21:L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28125" style="82" customWidth="1"/>
    <col min="2" max="2" width="40.421875" style="88" customWidth="1"/>
    <col min="3" max="3" width="27.7109375" style="82" customWidth="1"/>
    <col min="4" max="4" width="12.28125" style="104" hidden="1" customWidth="1"/>
    <col min="5" max="5" width="14.140625" style="104" hidden="1" customWidth="1"/>
    <col min="6" max="6" width="11.140625" style="82" customWidth="1"/>
    <col min="7" max="16384" width="11.421875" style="82" customWidth="1"/>
  </cols>
  <sheetData>
    <row r="1" spans="1:5" s="56" customFormat="1" ht="18" customHeight="1">
      <c r="A1" s="2"/>
      <c r="B1" s="13" t="s">
        <v>122</v>
      </c>
      <c r="C1" s="37"/>
      <c r="E1" s="57"/>
    </row>
    <row r="3" spans="1:3" s="5" customFormat="1" ht="12.75" customHeight="1">
      <c r="A3" s="14" t="s">
        <v>719</v>
      </c>
      <c r="B3" s="2"/>
      <c r="C3" s="192"/>
    </row>
    <row r="5" spans="1:6" s="194" customFormat="1" ht="18" customHeight="1">
      <c r="A5" s="517" t="s">
        <v>124</v>
      </c>
      <c r="B5" s="431"/>
      <c r="C5" s="262" t="s">
        <v>148</v>
      </c>
      <c r="D5" s="271" t="s">
        <v>4</v>
      </c>
      <c r="E5" s="272"/>
      <c r="F5" s="273" t="s">
        <v>4</v>
      </c>
    </row>
    <row r="6" spans="1:6" ht="12" customHeight="1">
      <c r="A6" s="197" t="s">
        <v>25</v>
      </c>
      <c r="B6" s="198" t="s">
        <v>26</v>
      </c>
      <c r="C6" s="143">
        <v>5.2</v>
      </c>
      <c r="D6" s="173"/>
      <c r="E6" s="173"/>
      <c r="F6" s="167">
        <v>4.9</v>
      </c>
    </row>
    <row r="7" spans="1:6" ht="12" customHeight="1">
      <c r="A7" s="190" t="s">
        <v>27</v>
      </c>
      <c r="B7" s="512" t="s">
        <v>30</v>
      </c>
      <c r="C7" s="663">
        <v>9.5</v>
      </c>
      <c r="D7" s="168"/>
      <c r="E7" s="168"/>
      <c r="F7" s="515">
        <v>10.7</v>
      </c>
    </row>
    <row r="8" spans="1:6" ht="12" customHeight="1">
      <c r="A8" s="190" t="s">
        <v>28</v>
      </c>
      <c r="B8" s="512"/>
      <c r="C8" s="663"/>
      <c r="D8" s="168"/>
      <c r="E8" s="168"/>
      <c r="F8" s="515"/>
    </row>
    <row r="9" spans="1:6" ht="12" customHeight="1">
      <c r="A9" s="190" t="s">
        <v>29</v>
      </c>
      <c r="B9" s="512"/>
      <c r="C9" s="663"/>
      <c r="D9" s="168"/>
      <c r="E9" s="168"/>
      <c r="F9" s="515"/>
    </row>
    <row r="10" spans="1:6" ht="12" customHeight="1">
      <c r="A10" s="199" t="s">
        <v>31</v>
      </c>
      <c r="B10" s="518" t="s">
        <v>37</v>
      </c>
      <c r="C10" s="664">
        <v>14.3</v>
      </c>
      <c r="D10" s="274"/>
      <c r="E10" s="274"/>
      <c r="F10" s="514">
        <v>13.8</v>
      </c>
    </row>
    <row r="11" spans="1:6" ht="12" customHeight="1">
      <c r="A11" s="190" t="s">
        <v>32</v>
      </c>
      <c r="B11" s="512"/>
      <c r="C11" s="663"/>
      <c r="D11" s="168"/>
      <c r="E11" s="168"/>
      <c r="F11" s="515"/>
    </row>
    <row r="12" spans="1:6" ht="12" customHeight="1">
      <c r="A12" s="190" t="s">
        <v>33</v>
      </c>
      <c r="B12" s="512"/>
      <c r="C12" s="663"/>
      <c r="D12" s="168"/>
      <c r="E12" s="168"/>
      <c r="F12" s="515"/>
    </row>
    <row r="13" spans="1:6" ht="12" customHeight="1">
      <c r="A13" s="190" t="s">
        <v>34</v>
      </c>
      <c r="B13" s="512"/>
      <c r="C13" s="663"/>
      <c r="D13" s="168"/>
      <c r="E13" s="168"/>
      <c r="F13" s="515"/>
    </row>
    <row r="14" spans="1:6" ht="12" customHeight="1">
      <c r="A14" s="190" t="s">
        <v>35</v>
      </c>
      <c r="B14" s="512"/>
      <c r="C14" s="663"/>
      <c r="D14" s="168"/>
      <c r="E14" s="168"/>
      <c r="F14" s="515"/>
    </row>
    <row r="15" spans="1:6" ht="12" customHeight="1">
      <c r="A15" s="202" t="s">
        <v>36</v>
      </c>
      <c r="B15" s="519"/>
      <c r="C15" s="665"/>
      <c r="D15" s="124"/>
      <c r="E15" s="124"/>
      <c r="F15" s="516"/>
    </row>
    <row r="16" spans="1:6" ht="12" customHeight="1">
      <c r="A16" s="190" t="s">
        <v>38</v>
      </c>
      <c r="B16" s="512" t="s">
        <v>44</v>
      </c>
      <c r="C16" s="663">
        <v>8.5</v>
      </c>
      <c r="D16" s="168"/>
      <c r="E16" s="168"/>
      <c r="F16" s="515">
        <v>8.1</v>
      </c>
    </row>
    <row r="17" spans="1:6" ht="12" customHeight="1">
      <c r="A17" s="190" t="s">
        <v>39</v>
      </c>
      <c r="B17" s="512"/>
      <c r="C17" s="663"/>
      <c r="D17" s="168"/>
      <c r="E17" s="168"/>
      <c r="F17" s="515"/>
    </row>
    <row r="18" spans="1:6" ht="12" customHeight="1">
      <c r="A18" s="190" t="s">
        <v>40</v>
      </c>
      <c r="B18" s="512"/>
      <c r="C18" s="663"/>
      <c r="D18" s="168"/>
      <c r="E18" s="168"/>
      <c r="F18" s="515"/>
    </row>
    <row r="19" spans="1:6" ht="12" customHeight="1">
      <c r="A19" s="190" t="s">
        <v>41</v>
      </c>
      <c r="B19" s="512"/>
      <c r="C19" s="663"/>
      <c r="D19" s="168"/>
      <c r="E19" s="168"/>
      <c r="F19" s="515"/>
    </row>
    <row r="20" spans="1:6" ht="12" customHeight="1">
      <c r="A20" s="190" t="s">
        <v>42</v>
      </c>
      <c r="B20" s="512"/>
      <c r="C20" s="663"/>
      <c r="D20" s="168"/>
      <c r="E20" s="168"/>
      <c r="F20" s="515"/>
    </row>
    <row r="21" spans="1:6" ht="12" customHeight="1">
      <c r="A21" s="190" t="s">
        <v>43</v>
      </c>
      <c r="B21" s="512"/>
      <c r="C21" s="663"/>
      <c r="D21" s="168"/>
      <c r="E21" s="168"/>
      <c r="F21" s="515"/>
    </row>
    <row r="22" spans="1:6" ht="12" customHeight="1">
      <c r="A22" s="199" t="s">
        <v>45</v>
      </c>
      <c r="B22" s="518" t="s">
        <v>50</v>
      </c>
      <c r="C22" s="664">
        <v>29.3</v>
      </c>
      <c r="D22" s="274"/>
      <c r="E22" s="274"/>
      <c r="F22" s="514">
        <v>29.3</v>
      </c>
    </row>
    <row r="23" spans="1:6" ht="12" customHeight="1">
      <c r="A23" s="190" t="s">
        <v>46</v>
      </c>
      <c r="B23" s="512"/>
      <c r="C23" s="663"/>
      <c r="D23" s="168"/>
      <c r="E23" s="168"/>
      <c r="F23" s="515"/>
    </row>
    <row r="24" spans="1:6" ht="12" customHeight="1">
      <c r="A24" s="190" t="s">
        <v>47</v>
      </c>
      <c r="B24" s="512"/>
      <c r="C24" s="663"/>
      <c r="D24" s="168"/>
      <c r="E24" s="168"/>
      <c r="F24" s="515"/>
    </row>
    <row r="25" spans="1:6" ht="12" customHeight="1">
      <c r="A25" s="190" t="s">
        <v>48</v>
      </c>
      <c r="B25" s="512"/>
      <c r="C25" s="663"/>
      <c r="D25" s="168"/>
      <c r="E25" s="168"/>
      <c r="F25" s="515"/>
    </row>
    <row r="26" spans="1:6" ht="12" customHeight="1">
      <c r="A26" s="202" t="s">
        <v>49</v>
      </c>
      <c r="B26" s="519"/>
      <c r="C26" s="665"/>
      <c r="D26" s="124"/>
      <c r="E26" s="124"/>
      <c r="F26" s="516"/>
    </row>
    <row r="27" spans="1:6" ht="12" customHeight="1">
      <c r="A27" s="190" t="s">
        <v>51</v>
      </c>
      <c r="B27" s="512" t="s">
        <v>54</v>
      </c>
      <c r="C27" s="663">
        <v>27.7</v>
      </c>
      <c r="D27" s="168"/>
      <c r="E27" s="168"/>
      <c r="F27" s="515">
        <v>28.2</v>
      </c>
    </row>
    <row r="28" spans="1:6" ht="12" customHeight="1">
      <c r="A28" s="190" t="s">
        <v>52</v>
      </c>
      <c r="B28" s="512"/>
      <c r="C28" s="663"/>
      <c r="D28" s="168"/>
      <c r="E28" s="168"/>
      <c r="F28" s="515"/>
    </row>
    <row r="29" spans="1:6" ht="12" customHeight="1">
      <c r="A29" s="190" t="s">
        <v>53</v>
      </c>
      <c r="B29" s="512"/>
      <c r="C29" s="663"/>
      <c r="D29" s="168"/>
      <c r="E29" s="168"/>
      <c r="F29" s="515"/>
    </row>
    <row r="30" spans="1:6" ht="12" customHeight="1">
      <c r="A30" s="198" t="s">
        <v>55</v>
      </c>
      <c r="B30" s="198" t="s">
        <v>56</v>
      </c>
      <c r="C30" s="143">
        <v>5.5</v>
      </c>
      <c r="D30" s="173"/>
      <c r="E30" s="173"/>
      <c r="F30" s="167">
        <v>5</v>
      </c>
    </row>
    <row r="31" spans="1:7" s="5" customFormat="1" ht="12" customHeight="1">
      <c r="A31" s="30" t="s">
        <v>696</v>
      </c>
      <c r="B31" s="223"/>
      <c r="C31" s="34">
        <f>SUM(C6:C30)</f>
        <v>100</v>
      </c>
      <c r="D31" s="275"/>
      <c r="E31" s="275"/>
      <c r="F31" s="40">
        <f>SUM(F6:F30)</f>
        <v>100</v>
      </c>
      <c r="G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695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6" ht="18" customHeight="1">
      <c r="A37" s="213" t="s">
        <v>57</v>
      </c>
      <c r="B37" s="214"/>
      <c r="C37" s="195" t="s">
        <v>148</v>
      </c>
      <c r="D37" s="276" t="s">
        <v>4</v>
      </c>
      <c r="E37" s="128"/>
      <c r="F37" s="248" t="s">
        <v>4</v>
      </c>
    </row>
    <row r="38" spans="1:6" ht="12" customHeight="1">
      <c r="A38" s="190" t="s">
        <v>105</v>
      </c>
      <c r="B38" s="57"/>
      <c r="C38" s="217">
        <v>4</v>
      </c>
      <c r="D38" s="277"/>
      <c r="E38" s="277"/>
      <c r="F38" s="218">
        <v>3.6</v>
      </c>
    </row>
    <row r="39" spans="1:6" ht="12" customHeight="1">
      <c r="A39" s="190" t="s">
        <v>106</v>
      </c>
      <c r="B39" s="57"/>
      <c r="C39" s="217">
        <v>16.6</v>
      </c>
      <c r="D39" s="277"/>
      <c r="E39" s="277"/>
      <c r="F39" s="218">
        <v>14.6</v>
      </c>
    </row>
    <row r="40" spans="1:6" ht="12" customHeight="1">
      <c r="A40" s="190" t="s">
        <v>107</v>
      </c>
      <c r="B40" s="57"/>
      <c r="C40" s="217">
        <v>10.8</v>
      </c>
      <c r="D40" s="277"/>
      <c r="E40" s="277"/>
      <c r="F40" s="218">
        <v>9.7</v>
      </c>
    </row>
    <row r="41" spans="1:6" ht="12" customHeight="1">
      <c r="A41" s="190" t="s">
        <v>108</v>
      </c>
      <c r="B41" s="57"/>
      <c r="C41" s="217">
        <v>18.1</v>
      </c>
      <c r="D41" s="277"/>
      <c r="E41" s="277"/>
      <c r="F41" s="218">
        <v>18</v>
      </c>
    </row>
    <row r="42" spans="1:6" ht="12" customHeight="1">
      <c r="A42" s="190" t="s">
        <v>140</v>
      </c>
      <c r="B42" s="57"/>
      <c r="C42" s="217">
        <v>23.1</v>
      </c>
      <c r="D42" s="277"/>
      <c r="E42" s="277"/>
      <c r="F42" s="218">
        <v>22.7</v>
      </c>
    </row>
    <row r="43" spans="1:6" ht="12" customHeight="1">
      <c r="A43" s="190" t="s">
        <v>109</v>
      </c>
      <c r="B43" s="57"/>
      <c r="C43" s="217">
        <v>0</v>
      </c>
      <c r="D43" s="277"/>
      <c r="E43" s="277"/>
      <c r="F43" s="218">
        <v>0.1</v>
      </c>
    </row>
    <row r="44" spans="1:6" ht="12" customHeight="1">
      <c r="A44" s="190" t="s">
        <v>738</v>
      </c>
      <c r="B44" s="57"/>
      <c r="C44" s="217">
        <v>2.4</v>
      </c>
      <c r="D44" s="277"/>
      <c r="E44" s="277"/>
      <c r="F44" s="218">
        <v>2.1</v>
      </c>
    </row>
    <row r="45" spans="1:6" ht="12" customHeight="1">
      <c r="A45" s="190" t="s">
        <v>110</v>
      </c>
      <c r="B45" s="57"/>
      <c r="C45" s="217">
        <v>18</v>
      </c>
      <c r="D45" s="277"/>
      <c r="E45" s="277"/>
      <c r="F45" s="218">
        <v>23.1</v>
      </c>
    </row>
    <row r="46" spans="1:6" ht="12" customHeight="1">
      <c r="A46" s="190" t="s">
        <v>111</v>
      </c>
      <c r="B46" s="57"/>
      <c r="C46" s="217">
        <v>1.2</v>
      </c>
      <c r="D46" s="277"/>
      <c r="E46" s="277"/>
      <c r="F46" s="218">
        <v>1.2</v>
      </c>
    </row>
    <row r="47" spans="1:6" ht="12" customHeight="1">
      <c r="A47" s="190" t="s">
        <v>112</v>
      </c>
      <c r="B47" s="57"/>
      <c r="C47" s="217">
        <v>5.8</v>
      </c>
      <c r="D47" s="277"/>
      <c r="E47" s="277"/>
      <c r="F47" s="218">
        <v>4.9</v>
      </c>
    </row>
    <row r="48" spans="1:6" ht="12" customHeight="1">
      <c r="A48" s="30" t="s">
        <v>696</v>
      </c>
      <c r="B48" s="223"/>
      <c r="C48" s="224">
        <f>SUM(C38:C47)</f>
        <v>100</v>
      </c>
      <c r="D48" s="278"/>
      <c r="E48" s="278"/>
      <c r="F48" s="39">
        <f>SUM(F38:F47)</f>
        <v>99.99999999999999</v>
      </c>
    </row>
  </sheetData>
  <sheetProtection/>
  <mergeCells count="16">
    <mergeCell ref="F27:F29"/>
    <mergeCell ref="C22:C26"/>
    <mergeCell ref="A5:B5"/>
    <mergeCell ref="B7:B9"/>
    <mergeCell ref="C7:C9"/>
    <mergeCell ref="B10:B15"/>
    <mergeCell ref="C10:C15"/>
    <mergeCell ref="B27:B29"/>
    <mergeCell ref="C27:C29"/>
    <mergeCell ref="B16:B21"/>
    <mergeCell ref="C16:C21"/>
    <mergeCell ref="B22:B26"/>
    <mergeCell ref="F7:F9"/>
    <mergeCell ref="F10:F15"/>
    <mergeCell ref="F16:F21"/>
    <mergeCell ref="F22:F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6" customWidth="1"/>
    <col min="2" max="2" width="8.8515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8515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9" t="s">
        <v>89</v>
      </c>
      <c r="C6" s="66">
        <v>1717</v>
      </c>
      <c r="D6" s="65">
        <v>64</v>
      </c>
      <c r="E6" s="66">
        <f>SUM(C6:D6)</f>
        <v>1781</v>
      </c>
      <c r="F6" s="65">
        <v>1</v>
      </c>
      <c r="H6" s="197" t="s">
        <v>90</v>
      </c>
      <c r="I6" s="235"/>
      <c r="J6" s="530">
        <v>1510</v>
      </c>
      <c r="K6" s="530"/>
      <c r="L6" s="527">
        <v>51</v>
      </c>
      <c r="M6" s="528"/>
      <c r="N6" s="70">
        <f>SUM(J6:M6)</f>
        <v>1561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1594</v>
      </c>
      <c r="D7" s="73">
        <v>49</v>
      </c>
      <c r="E7" s="66">
        <f>SUM(C7:D7)</f>
        <v>1643</v>
      </c>
      <c r="F7" s="73">
        <v>5</v>
      </c>
      <c r="H7" s="197" t="s">
        <v>91</v>
      </c>
      <c r="I7" s="235"/>
      <c r="J7" s="459">
        <v>1361</v>
      </c>
      <c r="K7" s="460"/>
      <c r="L7" s="459">
        <v>45</v>
      </c>
      <c r="M7" s="460"/>
      <c r="N7" s="247">
        <f>SUM(J7:M7)</f>
        <v>1406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1624</v>
      </c>
      <c r="D8" s="73">
        <v>75</v>
      </c>
      <c r="E8" s="66">
        <f>SUM(C8:D8)</f>
        <v>1699</v>
      </c>
      <c r="F8" s="73">
        <v>2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4935</v>
      </c>
      <c r="D10" s="74">
        <f>SUM(D6:D9)</f>
        <v>188</v>
      </c>
      <c r="E10" s="75">
        <v>5123</v>
      </c>
      <c r="F10" s="74">
        <f>SUM(F6:F9)</f>
        <v>8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436" t="s">
        <v>147</v>
      </c>
      <c r="B12" s="23" t="s">
        <v>93</v>
      </c>
      <c r="C12" s="62">
        <v>28</v>
      </c>
      <c r="D12" s="62">
        <v>1</v>
      </c>
      <c r="E12" s="62">
        <v>29</v>
      </c>
      <c r="F12" s="78"/>
      <c r="O12" s="57"/>
    </row>
    <row r="13" spans="1:15" ht="11.25">
      <c r="A13" s="437"/>
      <c r="B13" s="666" t="s">
        <v>94</v>
      </c>
      <c r="C13" s="444">
        <v>203</v>
      </c>
      <c r="D13" s="669">
        <v>3</v>
      </c>
      <c r="E13" s="444">
        <v>206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437"/>
      <c r="B14" s="667"/>
      <c r="C14" s="641"/>
      <c r="D14" s="670"/>
      <c r="E14" s="531"/>
      <c r="F14" s="57"/>
      <c r="H14" s="525">
        <v>0</v>
      </c>
      <c r="I14" s="526"/>
      <c r="J14" s="525">
        <v>45</v>
      </c>
      <c r="K14" s="526"/>
      <c r="L14" s="525">
        <v>0</v>
      </c>
      <c r="M14" s="526"/>
      <c r="N14" s="62">
        <v>45</v>
      </c>
      <c r="O14" s="57"/>
    </row>
    <row r="15" spans="1:15" ht="24.75" customHeight="1">
      <c r="A15" s="438"/>
      <c r="B15" s="668"/>
      <c r="C15" s="606"/>
      <c r="D15" s="671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70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585" t="s">
        <v>59</v>
      </c>
      <c r="B20" s="586"/>
      <c r="C20" s="586"/>
      <c r="D20" s="586"/>
      <c r="E20" s="587"/>
      <c r="N20" s="19"/>
      <c r="O20" s="81"/>
      <c r="P20" s="81"/>
    </row>
    <row r="21" spans="1:14" ht="19.5" customHeight="1">
      <c r="A21" s="588"/>
      <c r="B21" s="589"/>
      <c r="C21" s="589"/>
      <c r="D21" s="589"/>
      <c r="E21" s="590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1264</v>
      </c>
      <c r="D22" s="85">
        <v>47</v>
      </c>
      <c r="E22" s="85">
        <f>SUM(C22:D22)</f>
        <v>1311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B4:B5"/>
    <mergeCell ref="A20:E21"/>
    <mergeCell ref="A4:A10"/>
    <mergeCell ref="J5:K5"/>
    <mergeCell ref="H13:I13"/>
    <mergeCell ref="L7:M7"/>
    <mergeCell ref="H14:I14"/>
    <mergeCell ref="J7:K7"/>
    <mergeCell ref="J6:K6"/>
    <mergeCell ref="A22:B22"/>
    <mergeCell ref="A12:A15"/>
    <mergeCell ref="B13:B15"/>
    <mergeCell ref="C13:C15"/>
    <mergeCell ref="D13:D15"/>
    <mergeCell ref="O4:O5"/>
    <mergeCell ref="L14:M14"/>
    <mergeCell ref="L13:M13"/>
    <mergeCell ref="J13:K13"/>
    <mergeCell ref="L6:M6"/>
    <mergeCell ref="L4:M4"/>
    <mergeCell ref="J4:K4"/>
    <mergeCell ref="T4:T5"/>
    <mergeCell ref="E13:E15"/>
    <mergeCell ref="J14:K14"/>
    <mergeCell ref="C4:F4"/>
    <mergeCell ref="U4:U5"/>
    <mergeCell ref="P4:P5"/>
    <mergeCell ref="Q4:Q5"/>
    <mergeCell ref="R4:R5"/>
    <mergeCell ref="S4:S5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10.7109375" style="82" hidden="1" customWidth="1"/>
    <col min="11" max="11" width="9.57421875" style="82" customWidth="1"/>
    <col min="12" max="16384" width="11.421875" style="82" customWidth="1"/>
  </cols>
  <sheetData>
    <row r="1" spans="2:5" s="56" customFormat="1" ht="11.25">
      <c r="B1" s="13" t="s">
        <v>123</v>
      </c>
      <c r="C1" s="5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433" t="s">
        <v>701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8" ht="12.75" customHeight="1">
      <c r="A7" s="186" t="s">
        <v>9</v>
      </c>
      <c r="B7" s="187">
        <v>0.2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0.6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3" ht="12.75" customHeight="1">
      <c r="A9" s="189" t="s">
        <v>282</v>
      </c>
      <c r="B9" s="187">
        <v>0</v>
      </c>
      <c r="C9" s="188"/>
    </row>
    <row r="10" spans="1:8" ht="12.75" customHeight="1">
      <c r="A10" s="186" t="s">
        <v>11</v>
      </c>
      <c r="B10" s="187">
        <v>1.2</v>
      </c>
      <c r="C10" s="188"/>
      <c r="D10" s="82">
        <f>'[1]Tab2'!D9</f>
        <v>608</v>
      </c>
      <c r="F10" s="82" t="str">
        <f>LEFT('[1]Tab2'!$B37,2)</f>
        <v>06</v>
      </c>
      <c r="G10" s="82">
        <f>'[1]Tab2'!C37</f>
        <v>9</v>
      </c>
      <c r="H10" s="82">
        <f>'[1]Tab2'!D37</f>
        <v>0</v>
      </c>
    </row>
    <row r="11" spans="1:8" ht="12.75" customHeight="1">
      <c r="A11" s="186" t="s">
        <v>283</v>
      </c>
      <c r="B11" s="187">
        <v>0.3</v>
      </c>
      <c r="C11" s="188"/>
      <c r="D11" s="82">
        <f>'[1]Tab2'!D10</f>
        <v>27</v>
      </c>
      <c r="F11" s="82" t="str">
        <f>LEFT('[1]Tab2'!$B38,2)</f>
        <v>07</v>
      </c>
      <c r="G11" s="82">
        <f>'[1]Tab2'!C38</f>
        <v>192</v>
      </c>
      <c r="H11" s="82">
        <f>'[1]Tab2'!D38</f>
        <v>20</v>
      </c>
    </row>
    <row r="12" spans="1:8" ht="12.75" customHeight="1">
      <c r="A12" s="186" t="s">
        <v>284</v>
      </c>
      <c r="B12" s="187">
        <v>1</v>
      </c>
      <c r="C12" s="188"/>
      <c r="D12" s="82">
        <f>'[1]Tab2'!D11</f>
        <v>176</v>
      </c>
      <c r="F12" s="82" t="str">
        <f>LEFT('[1]Tab2'!$B39,2)</f>
        <v>08</v>
      </c>
      <c r="G12" s="82">
        <f>'[1]Tab2'!C39</f>
        <v>8</v>
      </c>
      <c r="H12" s="82">
        <f>'[1]Tab2'!D39</f>
        <v>5</v>
      </c>
    </row>
    <row r="13" spans="1:8" ht="12.75" customHeight="1">
      <c r="A13" s="186" t="s">
        <v>285</v>
      </c>
      <c r="B13" s="187">
        <v>7.3</v>
      </c>
      <c r="C13" s="188"/>
      <c r="D13" s="82">
        <f>'[1]Tab2'!D12</f>
        <v>841</v>
      </c>
      <c r="F13" s="82" t="str">
        <f>LEFT('[1]Tab2'!$B40,2)</f>
        <v>09</v>
      </c>
      <c r="G13" s="82">
        <f>'[1]Tab2'!C40</f>
        <v>7</v>
      </c>
      <c r="H13" s="82">
        <f>'[1]Tab2'!D40</f>
        <v>3</v>
      </c>
    </row>
    <row r="14" spans="1:8" ht="12.75" customHeight="1">
      <c r="A14" s="186" t="s">
        <v>286</v>
      </c>
      <c r="B14" s="187">
        <v>53.9</v>
      </c>
      <c r="C14" s="188"/>
      <c r="D14" s="82">
        <f>'[1]Tab2'!D13</f>
        <v>3885</v>
      </c>
      <c r="F14" s="82" t="str">
        <f>LEFT('[1]Tab2'!$B41,2)</f>
        <v>10</v>
      </c>
      <c r="G14" s="82">
        <f>'[1]Tab2'!C41</f>
        <v>2</v>
      </c>
      <c r="H14" s="82">
        <f>'[1]Tab2'!D41</f>
        <v>0</v>
      </c>
    </row>
    <row r="15" spans="1:8" ht="12.75" customHeight="1">
      <c r="A15" s="186" t="s">
        <v>12</v>
      </c>
      <c r="B15" s="187">
        <v>1.2</v>
      </c>
      <c r="C15" s="188"/>
      <c r="D15" s="82">
        <f>'[1]Tab2'!D14</f>
        <v>236</v>
      </c>
      <c r="F15" s="82" t="str">
        <f>LEFT('[1]Tab2'!$B42,2)</f>
        <v>11</v>
      </c>
      <c r="G15" s="82">
        <f>'[1]Tab2'!C42</f>
        <v>1</v>
      </c>
      <c r="H15" s="82">
        <f>'[1]Tab2'!D42</f>
        <v>4</v>
      </c>
    </row>
    <row r="16" spans="1:8" ht="12.75" customHeight="1">
      <c r="A16" s="186" t="s">
        <v>13</v>
      </c>
      <c r="B16" s="187">
        <v>5.6</v>
      </c>
      <c r="C16" s="188"/>
      <c r="D16" s="82">
        <f>'[1]Tab2'!D15</f>
        <v>315</v>
      </c>
      <c r="F16" s="82" t="str">
        <f>LEFT('[1]Tab2'!$B43,2)</f>
        <v>12</v>
      </c>
      <c r="G16" s="82">
        <f>'[1]Tab2'!C43</f>
        <v>27</v>
      </c>
      <c r="H16" s="82">
        <f>'[1]Tab2'!D43</f>
        <v>12</v>
      </c>
    </row>
    <row r="17" spans="1:8" ht="12.75" customHeight="1">
      <c r="A17" s="186" t="s">
        <v>14</v>
      </c>
      <c r="B17" s="187">
        <v>1.7</v>
      </c>
      <c r="C17" s="188"/>
      <c r="D17" s="82">
        <f>'[1]Tab2'!D16</f>
        <v>113</v>
      </c>
      <c r="F17" s="82" t="str">
        <f>LEFT('[1]Tab2'!$B44,2)</f>
        <v>13</v>
      </c>
      <c r="G17" s="82">
        <f>'[1]Tab2'!C44</f>
        <v>7</v>
      </c>
      <c r="H17" s="82">
        <f>'[1]Tab2'!D44</f>
        <v>5</v>
      </c>
    </row>
    <row r="18" spans="1:8" ht="12.75" customHeight="1">
      <c r="A18" s="186" t="s">
        <v>61</v>
      </c>
      <c r="B18" s="187">
        <v>4.9</v>
      </c>
      <c r="C18" s="188"/>
      <c r="D18" s="82">
        <f>'[1]Tab2'!D17</f>
        <v>211</v>
      </c>
      <c r="F18" s="82" t="str">
        <f>LEFT('[1]Tab2'!$B45,2)</f>
        <v>14</v>
      </c>
      <c r="G18" s="82">
        <f>'[1]Tab2'!C45</f>
        <v>10</v>
      </c>
      <c r="H18" s="82">
        <f>'[1]Tab2'!D45</f>
        <v>8</v>
      </c>
    </row>
    <row r="19" spans="1:8" ht="12.75" customHeight="1">
      <c r="A19" s="186" t="s">
        <v>737</v>
      </c>
      <c r="B19" s="187">
        <v>16.1</v>
      </c>
      <c r="C19" s="188"/>
      <c r="D19" s="82">
        <f>'[1]Tab2'!D18</f>
        <v>278</v>
      </c>
      <c r="F19" s="82" t="str">
        <f>LEFT('[1]Tab2'!$B46,2)</f>
        <v>15</v>
      </c>
      <c r="G19" s="82">
        <f>'[1]Tab2'!C46</f>
        <v>49</v>
      </c>
      <c r="H19" s="82">
        <f>'[1]Tab2'!D46</f>
        <v>30</v>
      </c>
    </row>
    <row r="20" spans="1:3" ht="12.75" customHeight="1">
      <c r="A20" s="186" t="s">
        <v>85</v>
      </c>
      <c r="B20" s="187">
        <v>4</v>
      </c>
      <c r="C20" s="188"/>
    </row>
    <row r="21" spans="1:8" ht="12.75" customHeight="1">
      <c r="A21" s="186" t="s">
        <v>62</v>
      </c>
      <c r="B21" s="187">
        <v>2</v>
      </c>
      <c r="C21" s="188"/>
      <c r="D21" s="82">
        <f>'[1]Tab2'!D19</f>
        <v>94</v>
      </c>
      <c r="F21" s="82" t="str">
        <f>LEFT('[1]Tab2'!$B47,2)</f>
        <v>No</v>
      </c>
      <c r="G21" s="82">
        <f>'[1]Tab2'!C47</f>
        <v>3</v>
      </c>
      <c r="H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8" ht="12.75" customHeight="1">
      <c r="A23" s="30" t="s">
        <v>696</v>
      </c>
      <c r="B23" s="34">
        <f>SUM(B7:B22)</f>
        <v>100</v>
      </c>
      <c r="C23" s="231"/>
      <c r="D23" s="82">
        <f>'[1]Tab2'!D23</f>
        <v>7436</v>
      </c>
      <c r="F23" s="82" t="e">
        <f>LEFT('[1]Tab2'!$B51,2)</f>
        <v>#REF!</v>
      </c>
      <c r="G23" s="82" t="e">
        <f>'[1]Tab2'!C51</f>
        <v>#REF!</v>
      </c>
      <c r="H23" s="82" t="e">
        <f>'[1]Tab2'!D51</f>
        <v>#REF!</v>
      </c>
    </row>
    <row r="24" ht="18" customHeight="1"/>
    <row r="25" spans="1:6" s="5" customFormat="1" ht="11.25">
      <c r="A25" s="14" t="s">
        <v>722</v>
      </c>
      <c r="B25" s="14"/>
      <c r="D25" s="9"/>
      <c r="E25" s="9"/>
      <c r="F25" s="9"/>
    </row>
    <row r="26" spans="2:8" ht="11.25">
      <c r="B26" s="88"/>
      <c r="C26" s="88"/>
      <c r="D26" s="104"/>
      <c r="E26" s="104"/>
      <c r="F26" s="104"/>
      <c r="H26" s="192"/>
    </row>
    <row r="27" spans="1:10" s="88" customFormat="1" ht="12.75" customHeight="1">
      <c r="A27" s="536" t="s">
        <v>15</v>
      </c>
      <c r="B27" s="433" t="s">
        <v>701</v>
      </c>
      <c r="C27" s="538" t="s">
        <v>696</v>
      </c>
      <c r="D27" s="463" t="str">
        <f>'[2]Tab3'!$A$2</f>
        <v>T3 : Series de bac obtenu en 2006</v>
      </c>
      <c r="E27" s="463"/>
      <c r="F27" s="463"/>
      <c r="G27" s="61"/>
      <c r="H27" s="468" t="str">
        <f>'[2]Tab3'!$A$25</f>
        <v>T3 : Serie de bac obtenue avant 2006</v>
      </c>
      <c r="I27" s="468"/>
      <c r="J27" s="468"/>
    </row>
    <row r="28" spans="1:11" s="88" customFormat="1" ht="11.25">
      <c r="A28" s="537"/>
      <c r="B28" s="435"/>
      <c r="C28" s="539"/>
      <c r="D28" s="463"/>
      <c r="E28" s="463"/>
      <c r="F28" s="463"/>
      <c r="G28" s="61"/>
      <c r="H28" s="468"/>
      <c r="I28" s="468"/>
      <c r="J28" s="468"/>
      <c r="K28" s="9"/>
    </row>
    <row r="29" spans="1:11" s="88" customFormat="1" ht="11.25">
      <c r="A29" s="190" t="s">
        <v>16</v>
      </c>
      <c r="B29" s="105">
        <v>25.4</v>
      </c>
      <c r="C29" s="221">
        <v>26.1</v>
      </c>
      <c r="D29" s="61" t="str">
        <f>IF(OR(LEFT('[2]Tab3'!$A7,7)="Non rép",LEFT('[2]Tab3'!$A7,7)="Non ren"),LEFT('[2]Tab3'!$A7,7),LEFT('[2]Tab3'!$A7,2))</f>
        <v>01</v>
      </c>
      <c r="E29" s="61">
        <f>'[2]Tab3'!B7</f>
        <v>471</v>
      </c>
      <c r="F29" s="61">
        <f>'[2]Tab3'!C7</f>
        <v>471</v>
      </c>
      <c r="H29" s="61" t="str">
        <f>IF(OR(LEFT('[2]Tab3'!$A30,7)="Non rép",LEFT('[2]Tab3'!$A30,7)="Non ren"),LEFT('[2]Tab3'!$A30,7),LEFT('[2]Tab3'!$A30,2))</f>
        <v>01</v>
      </c>
      <c r="I29" s="61">
        <f>'[2]Tab3'!B30</f>
        <v>2361</v>
      </c>
      <c r="J29" s="61">
        <f>'[2]Tab3'!C30</f>
        <v>2361</v>
      </c>
      <c r="K29" s="9"/>
    </row>
    <row r="30" spans="1:11" ht="11.25">
      <c r="A30" s="190" t="s">
        <v>17</v>
      </c>
      <c r="B30" s="105">
        <v>31.7</v>
      </c>
      <c r="C30" s="221">
        <v>32.9</v>
      </c>
      <c r="D30" s="61" t="str">
        <f>IF(OR(LEFT('[2]Tab3'!$A8,7)="Non rép",LEFT('[2]Tab3'!$A8,7)="Non ren"),LEFT('[2]Tab3'!$A8,7),LEFT('[2]Tab3'!$A8,2))</f>
        <v>02</v>
      </c>
      <c r="E30" s="61">
        <f>'[2]Tab3'!B8</f>
        <v>1456</v>
      </c>
      <c r="F30" s="61">
        <f>'[2]Tab3'!C8</f>
        <v>1927</v>
      </c>
      <c r="H30" s="61" t="str">
        <f>IF(OR(LEFT('[2]Tab3'!$A31,7)="Non rép",LEFT('[2]Tab3'!$A31,7)="Non ren"),LEFT('[2]Tab3'!$A31,7),LEFT('[2]Tab3'!$A31,2))</f>
        <v>02</v>
      </c>
      <c r="I30" s="61">
        <f>'[2]Tab3'!B31</f>
        <v>3137</v>
      </c>
      <c r="J30" s="61">
        <f>'[2]Tab3'!C31</f>
        <v>5498</v>
      </c>
      <c r="K30" s="9"/>
    </row>
    <row r="31" spans="1:11" ht="11.25">
      <c r="A31" s="190" t="s">
        <v>18</v>
      </c>
      <c r="B31" s="105">
        <v>11.4</v>
      </c>
      <c r="C31" s="221">
        <v>11.2</v>
      </c>
      <c r="D31" s="61" t="str">
        <f>IF(OR(LEFT('[2]Tab3'!$A9,7)="Non rép",LEFT('[2]Tab3'!$A9,7)="Non ren"),LEFT('[2]Tab3'!$A9,7),LEFT('[2]Tab3'!$A9,2))</f>
        <v>03</v>
      </c>
      <c r="E31" s="61">
        <f>'[2]Tab3'!B9</f>
        <v>2216</v>
      </c>
      <c r="F31" s="61">
        <f>'[2]Tab3'!C9</f>
        <v>4143</v>
      </c>
      <c r="H31" s="61" t="str">
        <f>IF(OR(LEFT('[2]Tab3'!$A32,7)="Non rép",LEFT('[2]Tab3'!$A32,7)="Non ren"),LEFT('[2]Tab3'!$A32,7),LEFT('[2]Tab3'!$A32,2))</f>
        <v>03</v>
      </c>
      <c r="I31" s="61">
        <f>'[2]Tab3'!B32</f>
        <v>8756</v>
      </c>
      <c r="J31" s="61">
        <f>'[2]Tab3'!C32</f>
        <v>14254</v>
      </c>
      <c r="K31" s="9"/>
    </row>
    <row r="32" spans="1:11" ht="11.25">
      <c r="A32" s="190" t="s">
        <v>19</v>
      </c>
      <c r="B32" s="105">
        <v>0.8</v>
      </c>
      <c r="C32" s="221">
        <v>1</v>
      </c>
      <c r="D32" s="61" t="str">
        <f>IF(OR(LEFT('[2]Tab3'!$A10,7)="Non rép",LEFT('[2]Tab3'!$A10,7)="Non ren"),LEFT('[2]Tab3'!$A10,7),LEFT('[2]Tab3'!$A10,2))</f>
        <v>04</v>
      </c>
      <c r="E32" s="61">
        <f>'[2]Tab3'!B10</f>
        <v>51</v>
      </c>
      <c r="F32" s="61">
        <f>'[2]Tab3'!C10</f>
        <v>4194</v>
      </c>
      <c r="H32" s="61" t="str">
        <f>IF(OR(LEFT('[2]Tab3'!$A33,7)="Non rép",LEFT('[2]Tab3'!$A33,7)="Non ren"),LEFT('[2]Tab3'!$A33,7),LEFT('[2]Tab3'!$A33,2))</f>
        <v>04</v>
      </c>
      <c r="I32" s="61">
        <f>'[2]Tab3'!B33</f>
        <v>251</v>
      </c>
      <c r="J32" s="61">
        <f>'[2]Tab3'!C33</f>
        <v>14505</v>
      </c>
      <c r="K32" s="9"/>
    </row>
    <row r="33" spans="1:11" ht="11.25">
      <c r="A33" s="190" t="s">
        <v>20</v>
      </c>
      <c r="B33" s="105">
        <v>0.4</v>
      </c>
      <c r="C33" s="221">
        <v>0.3</v>
      </c>
      <c r="D33" s="61" t="str">
        <f>IF(OR(LEFT('[2]Tab3'!$A11,7)="Non rép",LEFT('[2]Tab3'!$A11,7)="Non ren"),LEFT('[2]Tab3'!$A11,7),LEFT('[2]Tab3'!$A11,2))</f>
        <v>05</v>
      </c>
      <c r="E33" s="61">
        <f>'[2]Tab3'!B11</f>
        <v>152</v>
      </c>
      <c r="F33" s="61">
        <f>'[2]Tab3'!C11</f>
        <v>4346</v>
      </c>
      <c r="H33" s="61" t="str">
        <f>IF(OR(LEFT('[2]Tab3'!$A34,7)="Non rép",LEFT('[2]Tab3'!$A34,7)="Non ren"),LEFT('[2]Tab3'!$A34,7),LEFT('[2]Tab3'!$A34,2))</f>
        <v>05</v>
      </c>
      <c r="I33" s="61">
        <f>'[2]Tab3'!B34</f>
        <v>391</v>
      </c>
      <c r="J33" s="61">
        <f>'[2]Tab3'!C34</f>
        <v>14896</v>
      </c>
      <c r="K33" s="9"/>
    </row>
    <row r="34" spans="1:11" ht="11.25">
      <c r="A34" s="190" t="s">
        <v>87</v>
      </c>
      <c r="B34" s="105">
        <v>10.9</v>
      </c>
      <c r="C34" s="221">
        <v>10.6</v>
      </c>
      <c r="D34" s="61" t="str">
        <f>IF(OR(LEFT('[2]Tab3'!$A12,7)="Non rép",LEFT('[2]Tab3'!$A12,7)="Non ren"),LEFT('[2]Tab3'!$A12,7),LEFT('[2]Tab3'!$A12,2))</f>
        <v>06</v>
      </c>
      <c r="E34" s="61">
        <f>'[2]Tab3'!B12</f>
        <v>384</v>
      </c>
      <c r="F34" s="61">
        <f>'[2]Tab3'!C12</f>
        <v>4730</v>
      </c>
      <c r="H34" s="61" t="str">
        <f>IF(OR(LEFT('[2]Tab3'!$A35,7)="Non rép",LEFT('[2]Tab3'!$A35,7)="Non ren"),LEFT('[2]Tab3'!$A35,7),LEFT('[2]Tab3'!$A35,2))</f>
        <v>06</v>
      </c>
      <c r="I34" s="61">
        <f>'[2]Tab3'!B35</f>
        <v>2596</v>
      </c>
      <c r="J34" s="61">
        <f>'[2]Tab3'!C35</f>
        <v>17492</v>
      </c>
      <c r="K34" s="9"/>
    </row>
    <row r="35" spans="1:11" ht="11.25">
      <c r="A35" s="190" t="s">
        <v>88</v>
      </c>
      <c r="B35" s="105">
        <v>0.3</v>
      </c>
      <c r="C35" s="221">
        <v>0.4</v>
      </c>
      <c r="D35" s="61" t="str">
        <f>IF(OR(LEFT('[2]Tab3'!$A13,7)="Non rép",LEFT('[2]Tab3'!$A13,7)="Non ren"),LEFT('[2]Tab3'!$A13,7),LEFT('[2]Tab3'!$A13,2))</f>
        <v>07</v>
      </c>
      <c r="E35" s="61">
        <f>'[2]Tab3'!B13</f>
        <v>33</v>
      </c>
      <c r="F35" s="61">
        <f>'[2]Tab3'!C13</f>
        <v>4763</v>
      </c>
      <c r="H35" s="61" t="str">
        <f>IF(OR(LEFT('[2]Tab3'!$A36,7)="Non rép",LEFT('[2]Tab3'!$A36,7)="Non ren"),LEFT('[2]Tab3'!$A36,7),LEFT('[2]Tab3'!$A36,2))</f>
        <v>07</v>
      </c>
      <c r="I35" s="61">
        <f>'[2]Tab3'!B36</f>
        <v>97</v>
      </c>
      <c r="J35" s="61">
        <f>'[2]Tab3'!C36</f>
        <v>17589</v>
      </c>
      <c r="K35" s="9"/>
    </row>
    <row r="36" spans="1:11" ht="11.25">
      <c r="A36" s="190" t="s">
        <v>736</v>
      </c>
      <c r="B36" s="105">
        <v>15.5</v>
      </c>
      <c r="C36" s="221">
        <v>14.4</v>
      </c>
      <c r="D36" s="61" t="str">
        <f>IF(OR(LEFT('[2]Tab3'!$A14,7)="Non rép",LEFT('[2]Tab3'!$A14,7)="Non ren"),LEFT('[2]Tab3'!$A14,7),LEFT('[2]Tab3'!$A14,2))</f>
        <v>08</v>
      </c>
      <c r="E36" s="61">
        <f>'[2]Tab3'!B14</f>
        <v>2859</v>
      </c>
      <c r="F36" s="61">
        <f>'[2]Tab3'!C14</f>
        <v>7622</v>
      </c>
      <c r="H36" s="61" t="str">
        <f>IF(OR(LEFT('[2]Tab3'!$A37,7)="Non rép",LEFT('[2]Tab3'!$A37,7)="Non ren"),LEFT('[2]Tab3'!$A37,7),LEFT('[2]Tab3'!$A37,2))</f>
        <v>08</v>
      </c>
      <c r="I36" s="61">
        <f>'[2]Tab3'!B37</f>
        <v>4986</v>
      </c>
      <c r="J36" s="61">
        <f>'[2]Tab3'!C37</f>
        <v>22575</v>
      </c>
      <c r="K36" s="9"/>
    </row>
    <row r="37" spans="1:11" ht="11.25">
      <c r="A37" s="190" t="s">
        <v>22</v>
      </c>
      <c r="B37" s="105">
        <v>0.2</v>
      </c>
      <c r="C37" s="221">
        <v>0.1</v>
      </c>
      <c r="D37" s="61" t="str">
        <f>IF(OR(LEFT('[2]Tab3'!$A15,7)="Non rép",LEFT('[2]Tab3'!$A15,7)="Non ren"),LEFT('[2]Tab3'!$A15,7),LEFT('[2]Tab3'!$A15,2))</f>
        <v>09</v>
      </c>
      <c r="E37" s="61">
        <f>'[2]Tab3'!B15</f>
        <v>18</v>
      </c>
      <c r="F37" s="61">
        <f>'[2]Tab3'!C15</f>
        <v>7640</v>
      </c>
      <c r="H37" s="61" t="str">
        <f>IF(OR(LEFT('[2]Tab3'!$A38,7)="Non rép",LEFT('[2]Tab3'!$A38,7)="Non ren"),LEFT('[2]Tab3'!$A38,7),LEFT('[2]Tab3'!$A38,2))</f>
        <v>09</v>
      </c>
      <c r="I37" s="61">
        <f>'[2]Tab3'!B38</f>
        <v>50</v>
      </c>
      <c r="J37" s="61">
        <f>'[2]Tab3'!C38</f>
        <v>22625</v>
      </c>
      <c r="K37" s="9"/>
    </row>
    <row r="38" spans="1:11" ht="11.25">
      <c r="A38" s="190" t="s">
        <v>23</v>
      </c>
      <c r="B38" s="105">
        <v>0.1</v>
      </c>
      <c r="C38" s="221">
        <v>0.1</v>
      </c>
      <c r="D38" s="61" t="str">
        <f>IF(OR(LEFT('[2]Tab3'!$A16,7)="Non rép",LEFT('[2]Tab3'!$A16,7)="Non ren"),LEFT('[2]Tab3'!$A16,7),LEFT('[2]Tab3'!$A16,2))</f>
        <v>10</v>
      </c>
      <c r="E38" s="61">
        <f>'[2]Tab3'!B16</f>
        <v>4</v>
      </c>
      <c r="F38" s="61">
        <f>'[2]Tab3'!C16</f>
        <v>7644</v>
      </c>
      <c r="H38" s="61" t="str">
        <f>IF(OR(LEFT('[2]Tab3'!$A39,7)="Non rép",LEFT('[2]Tab3'!$A39,7)="Non ren"),LEFT('[2]Tab3'!$A39,7),LEFT('[2]Tab3'!$A39,2))</f>
        <v>10</v>
      </c>
      <c r="I38" s="61">
        <f>'[2]Tab3'!B39</f>
        <v>22</v>
      </c>
      <c r="J38" s="61">
        <f>'[2]Tab3'!C39</f>
        <v>22647</v>
      </c>
      <c r="K38" s="9"/>
    </row>
    <row r="39" spans="1:11" ht="11.25">
      <c r="A39" s="190" t="s">
        <v>24</v>
      </c>
      <c r="B39" s="105">
        <v>3.3</v>
      </c>
      <c r="C39" s="221">
        <v>2.9</v>
      </c>
      <c r="D39" s="61" t="str">
        <f>IF(OR(LEFT('[2]Tab3'!$A17,7)="Non rép",LEFT('[2]Tab3'!$A17,7)="Non ren"),LEFT('[2]Tab3'!$A17,7),LEFT('[2]Tab3'!$A17,2))</f>
        <v>11</v>
      </c>
      <c r="E39" s="61">
        <f>'[2]Tab3'!B17</f>
        <v>127</v>
      </c>
      <c r="F39" s="61">
        <f>'[2]Tab3'!C17</f>
        <v>7771</v>
      </c>
      <c r="H39" s="61" t="str">
        <f>IF(OR(LEFT('[2]Tab3'!$A40,7)="Non rép",LEFT('[2]Tab3'!$A40,7)="Non ren"),LEFT('[2]Tab3'!$A40,7),LEFT('[2]Tab3'!$A40,2))</f>
        <v>11</v>
      </c>
      <c r="I39" s="61">
        <f>'[2]Tab3'!B40</f>
        <v>1512</v>
      </c>
      <c r="J39" s="61">
        <f>'[2]Tab3'!C40</f>
        <v>24159</v>
      </c>
      <c r="K39" s="9"/>
    </row>
    <row r="40" spans="1:10" s="9" customFormat="1" ht="11.25">
      <c r="A40" s="32" t="s">
        <v>696</v>
      </c>
      <c r="B40" s="40">
        <f>SUM(B29:B39)</f>
        <v>100</v>
      </c>
      <c r="C40" s="41">
        <f>SUM(C29:C39)</f>
        <v>100</v>
      </c>
      <c r="D40" s="61" t="str">
        <f>IF(OR(LEFT('[2]Tab3'!$A20,7)="Non rép",LEFT('[2]Tab3'!$A20,7)="Non ren"),LEFT('[2]Tab3'!$A20,7),LEFT('[2]Tab3'!$A20,2))</f>
        <v> </v>
      </c>
      <c r="E40" s="61"/>
      <c r="F40" s="61"/>
      <c r="H40" s="61" t="e">
        <f>IF(OR(LEFT('[2]Tab3'!$A43,7)="Non rép",LEFT('[2]Tab3'!$A43,7)="Non ren"),LEFT('[2]Tab3'!$A43,7),LEFT('[2]Tab3'!$A43,2))</f>
        <v>#REF!</v>
      </c>
      <c r="I40" s="61"/>
      <c r="J40" s="61"/>
    </row>
    <row r="41" ht="11.25">
      <c r="C41" s="104"/>
    </row>
  </sheetData>
  <sheetProtection/>
  <mergeCells count="7">
    <mergeCell ref="B5:B6"/>
    <mergeCell ref="C5:C6"/>
    <mergeCell ref="D27:F28"/>
    <mergeCell ref="H27:J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A1" sqref="A1"/>
    </sheetView>
  </sheetViews>
  <sheetFormatPr defaultColWidth="7.28125" defaultRowHeight="12.75"/>
  <cols>
    <col min="1" max="2" width="7.28125" style="82" customWidth="1"/>
    <col min="3" max="4" width="7.28125" style="88" customWidth="1"/>
    <col min="5" max="5" width="7.28125" style="82" customWidth="1"/>
    <col min="6" max="6" width="7.28125" style="104" customWidth="1"/>
    <col min="7" max="12" width="7.28125" style="82" customWidth="1"/>
    <col min="13" max="13" width="8.28125" style="82" customWidth="1"/>
    <col min="14" max="14" width="8.421875" style="82" customWidth="1"/>
    <col min="15" max="15" width="9.57421875" style="82" customWidth="1"/>
    <col min="16" max="16" width="8.421875" style="82" customWidth="1"/>
    <col min="17" max="17" width="8.28125" style="82" customWidth="1"/>
    <col min="18" max="16384" width="7.28125" style="82" customWidth="1"/>
  </cols>
  <sheetData>
    <row r="1" spans="2:11" s="56" customFormat="1" ht="11.25">
      <c r="B1" s="2"/>
      <c r="C1" s="14"/>
      <c r="D1" s="14"/>
      <c r="F1" s="88"/>
      <c r="G1" s="13" t="s">
        <v>123</v>
      </c>
      <c r="H1" s="13"/>
      <c r="I1" s="13"/>
      <c r="J1" s="13"/>
      <c r="K1" s="13"/>
    </row>
    <row r="3" spans="1:17" s="5" customFormat="1" ht="11.25">
      <c r="A3" s="14" t="s">
        <v>714</v>
      </c>
      <c r="E3" s="14" t="s">
        <v>717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716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88"/>
      <c r="E5" s="91"/>
      <c r="F5" s="498" t="s">
        <v>132</v>
      </c>
      <c r="G5" s="494"/>
      <c r="H5" s="498" t="s">
        <v>133</v>
      </c>
      <c r="I5" s="494"/>
      <c r="J5" s="491" t="s">
        <v>134</v>
      </c>
      <c r="K5" s="491" t="s">
        <v>135</v>
      </c>
      <c r="L5" s="491" t="s">
        <v>152</v>
      </c>
      <c r="M5" s="491" t="s">
        <v>117</v>
      </c>
      <c r="N5" s="491" t="s">
        <v>153</v>
      </c>
      <c r="O5" s="491" t="s">
        <v>118</v>
      </c>
      <c r="P5" s="491" t="s">
        <v>138</v>
      </c>
      <c r="Q5" s="491" t="s">
        <v>136</v>
      </c>
    </row>
    <row r="6" spans="1:17" s="61" customFormat="1" ht="18" customHeight="1">
      <c r="A6" s="549"/>
      <c r="B6" s="493"/>
      <c r="C6" s="550"/>
      <c r="D6" s="88"/>
      <c r="E6" s="99"/>
      <c r="F6" s="499"/>
      <c r="G6" s="495"/>
      <c r="H6" s="499"/>
      <c r="I6" s="495"/>
      <c r="J6" s="492"/>
      <c r="K6" s="492"/>
      <c r="L6" s="492"/>
      <c r="M6" s="492"/>
      <c r="N6" s="492"/>
      <c r="O6" s="492"/>
      <c r="P6" s="492"/>
      <c r="Q6" s="492"/>
    </row>
    <row r="7" spans="1:17" s="104" customFormat="1" ht="22.5">
      <c r="A7" s="100" t="s">
        <v>689</v>
      </c>
      <c r="B7" s="105">
        <v>32.5</v>
      </c>
      <c r="C7" s="106">
        <v>16.6</v>
      </c>
      <c r="D7" s="107"/>
      <c r="E7" s="105"/>
      <c r="F7" s="499"/>
      <c r="G7" s="495"/>
      <c r="H7" s="499"/>
      <c r="I7" s="495"/>
      <c r="J7" s="492"/>
      <c r="K7" s="492"/>
      <c r="L7" s="492"/>
      <c r="M7" s="492"/>
      <c r="N7" s="492"/>
      <c r="O7" s="492"/>
      <c r="P7" s="492"/>
      <c r="Q7" s="492"/>
    </row>
    <row r="8" spans="1:17" s="104" customFormat="1" ht="12.75" customHeight="1">
      <c r="A8" s="100" t="s">
        <v>702</v>
      </c>
      <c r="B8" s="105">
        <v>44.1</v>
      </c>
      <c r="C8" s="106">
        <v>54.2</v>
      </c>
      <c r="D8" s="107"/>
      <c r="E8" s="105"/>
      <c r="F8" s="499"/>
      <c r="G8" s="495"/>
      <c r="H8" s="499"/>
      <c r="I8" s="495"/>
      <c r="J8" s="492"/>
      <c r="K8" s="492"/>
      <c r="L8" s="492"/>
      <c r="M8" s="492"/>
      <c r="N8" s="492"/>
      <c r="O8" s="492"/>
      <c r="P8" s="492"/>
      <c r="Q8" s="492"/>
    </row>
    <row r="9" spans="1:17" s="104" customFormat="1" ht="22.5">
      <c r="A9" s="100" t="s">
        <v>703</v>
      </c>
      <c r="B9" s="105">
        <v>11</v>
      </c>
      <c r="C9" s="106">
        <v>15.9</v>
      </c>
      <c r="D9" s="107"/>
      <c r="E9" s="105"/>
      <c r="F9" s="499"/>
      <c r="G9" s="495"/>
      <c r="H9" s="499"/>
      <c r="I9" s="495"/>
      <c r="J9" s="492"/>
      <c r="K9" s="492"/>
      <c r="L9" s="492"/>
      <c r="M9" s="492"/>
      <c r="N9" s="492"/>
      <c r="O9" s="492"/>
      <c r="P9" s="492"/>
      <c r="Q9" s="492"/>
    </row>
    <row r="10" spans="1:17" s="104" customFormat="1" ht="22.5">
      <c r="A10" s="100" t="s">
        <v>704</v>
      </c>
      <c r="B10" s="105">
        <v>6.2</v>
      </c>
      <c r="C10" s="106">
        <v>6.2</v>
      </c>
      <c r="D10" s="107"/>
      <c r="E10" s="105"/>
      <c r="F10" s="499"/>
      <c r="G10" s="495"/>
      <c r="H10" s="499"/>
      <c r="I10" s="495"/>
      <c r="J10" s="492"/>
      <c r="K10" s="492"/>
      <c r="L10" s="492"/>
      <c r="M10" s="492"/>
      <c r="N10" s="492"/>
      <c r="O10" s="492"/>
      <c r="P10" s="492"/>
      <c r="Q10" s="492"/>
    </row>
    <row r="11" spans="1:17" s="104" customFormat="1" ht="22.5">
      <c r="A11" s="100" t="s">
        <v>705</v>
      </c>
      <c r="B11" s="105">
        <v>3.6</v>
      </c>
      <c r="C11" s="106">
        <v>3.9</v>
      </c>
      <c r="D11" s="107"/>
      <c r="E11" s="160"/>
      <c r="F11" s="500"/>
      <c r="G11" s="501"/>
      <c r="H11" s="500"/>
      <c r="I11" s="501"/>
      <c r="J11" s="493"/>
      <c r="K11" s="493"/>
      <c r="L11" s="493"/>
      <c r="M11" s="493"/>
      <c r="N11" s="493"/>
      <c r="O11" s="493"/>
      <c r="P11" s="493"/>
      <c r="Q11" s="493"/>
    </row>
    <row r="12" spans="1:17" ht="13.5" customHeight="1">
      <c r="A12" s="100" t="s">
        <v>706</v>
      </c>
      <c r="B12" s="105">
        <v>2</v>
      </c>
      <c r="C12" s="106">
        <v>2.2</v>
      </c>
      <c r="D12" s="107"/>
      <c r="E12" s="163" t="s">
        <v>306</v>
      </c>
      <c r="F12" s="461">
        <v>396</v>
      </c>
      <c r="G12" s="462"/>
      <c r="H12" s="672">
        <v>56</v>
      </c>
      <c r="I12" s="673"/>
      <c r="J12" s="63">
        <v>108</v>
      </c>
      <c r="K12" s="63">
        <v>17</v>
      </c>
      <c r="L12" s="164">
        <v>2</v>
      </c>
      <c r="M12" s="164">
        <v>48</v>
      </c>
      <c r="N12" s="70">
        <v>41</v>
      </c>
      <c r="O12" s="164">
        <v>409</v>
      </c>
      <c r="P12" s="70">
        <v>86</v>
      </c>
      <c r="Q12" s="70">
        <v>606</v>
      </c>
    </row>
    <row r="13" spans="1:17" ht="22.5">
      <c r="A13" s="100" t="s">
        <v>707</v>
      </c>
      <c r="B13" s="105">
        <v>0.5</v>
      </c>
      <c r="C13" s="106">
        <v>0.9</v>
      </c>
      <c r="D13" s="107"/>
      <c r="E13" s="163" t="s">
        <v>4</v>
      </c>
      <c r="F13" s="461">
        <v>1173</v>
      </c>
      <c r="G13" s="462"/>
      <c r="H13" s="672">
        <v>121</v>
      </c>
      <c r="I13" s="673"/>
      <c r="J13" s="63">
        <v>291</v>
      </c>
      <c r="K13" s="63">
        <v>51</v>
      </c>
      <c r="L13" s="70">
        <v>30</v>
      </c>
      <c r="M13" s="70">
        <v>130</v>
      </c>
      <c r="N13" s="70">
        <v>102</v>
      </c>
      <c r="O13" s="70">
        <v>1263</v>
      </c>
      <c r="P13" s="70">
        <v>228</v>
      </c>
      <c r="Q13" s="70">
        <v>1797</v>
      </c>
    </row>
    <row r="14" spans="1:17" ht="22.5">
      <c r="A14" s="100" t="s">
        <v>690</v>
      </c>
      <c r="B14" s="105">
        <v>0.1</v>
      </c>
      <c r="C14" s="106">
        <v>0.1</v>
      </c>
      <c r="D14" s="107"/>
      <c r="E14" s="56" t="s">
        <v>150</v>
      </c>
      <c r="F14" s="88"/>
      <c r="I14" s="104"/>
      <c r="L14" s="72"/>
      <c r="M14" s="72"/>
      <c r="N14" s="72"/>
      <c r="O14" s="72"/>
      <c r="P14" s="72"/>
      <c r="Q14" s="72"/>
    </row>
    <row r="15" spans="1:17" ht="11.25">
      <c r="A15" s="32" t="s">
        <v>4</v>
      </c>
      <c r="B15" s="34">
        <f>SUM(B7:B14)</f>
        <v>99.99999999999999</v>
      </c>
      <c r="C15" s="33">
        <f>SUM(C7:C14)</f>
        <v>100.00000000000003</v>
      </c>
      <c r="D15" s="107"/>
      <c r="E15" s="56" t="s">
        <v>151</v>
      </c>
      <c r="F15" s="88"/>
      <c r="I15" s="104"/>
      <c r="J15" s="156"/>
      <c r="K15" s="72"/>
      <c r="L15" s="72"/>
      <c r="M15" s="72"/>
      <c r="N15" s="72"/>
      <c r="O15" s="72"/>
      <c r="P15" s="72"/>
      <c r="Q15" s="72"/>
    </row>
    <row r="16" spans="1:18" ht="11.25">
      <c r="A16" s="60"/>
      <c r="B16" s="57"/>
      <c r="C16" s="107"/>
      <c r="D16" s="107"/>
      <c r="E16" s="87"/>
      <c r="F16" s="82"/>
      <c r="I16" s="104"/>
      <c r="J16" s="104"/>
      <c r="K16" s="104"/>
      <c r="R16" s="88"/>
    </row>
    <row r="17" spans="1:18" ht="11.25">
      <c r="A17" s="104"/>
      <c r="B17" s="107"/>
      <c r="C17" s="107"/>
      <c r="D17" s="107"/>
      <c r="E17" s="87"/>
      <c r="F17" s="82"/>
      <c r="G17" s="88"/>
      <c r="I17" s="104"/>
      <c r="J17" s="104"/>
      <c r="P17" s="88"/>
      <c r="R17" s="88"/>
    </row>
    <row r="18" spans="1:18" ht="12.75" customHeight="1">
      <c r="A18" s="60"/>
      <c r="B18" s="475"/>
      <c r="C18" s="475"/>
      <c r="D18" s="87"/>
      <c r="E18" s="35" t="s">
        <v>694</v>
      </c>
      <c r="F18" s="9"/>
      <c r="G18" s="9"/>
      <c r="H18" s="9"/>
      <c r="I18" s="9"/>
      <c r="J18" s="9"/>
      <c r="K18" s="9"/>
      <c r="L18" s="9"/>
      <c r="P18" s="88"/>
      <c r="R18" s="88"/>
    </row>
    <row r="19" spans="1:18" ht="11.25">
      <c r="A19" s="60"/>
      <c r="B19" s="475"/>
      <c r="C19" s="475"/>
      <c r="D19" s="87"/>
      <c r="E19" s="87"/>
      <c r="F19" s="82"/>
      <c r="G19" s="88"/>
      <c r="I19" s="104"/>
      <c r="J19" s="104"/>
      <c r="P19" s="88"/>
      <c r="R19" s="88"/>
    </row>
    <row r="20" spans="1:22" ht="11.25">
      <c r="A20" s="60"/>
      <c r="B20" s="475"/>
      <c r="C20" s="475"/>
      <c r="D20" s="87"/>
      <c r="E20" s="165"/>
      <c r="F20" s="560" t="s">
        <v>98</v>
      </c>
      <c r="G20" s="561"/>
      <c r="H20" s="560" t="s">
        <v>99</v>
      </c>
      <c r="I20" s="561"/>
      <c r="J20" s="491" t="s">
        <v>287</v>
      </c>
      <c r="K20" s="498" t="s">
        <v>288</v>
      </c>
      <c r="L20" s="494"/>
      <c r="M20" s="542" t="s">
        <v>100</v>
      </c>
      <c r="N20" s="543"/>
      <c r="O20" s="433" t="s">
        <v>4</v>
      </c>
      <c r="P20" s="88"/>
      <c r="R20" s="464"/>
      <c r="S20" s="464"/>
      <c r="T20" s="464"/>
      <c r="U20" s="464"/>
      <c r="V20" s="104"/>
    </row>
    <row r="21" spans="1:22" ht="34.5" customHeight="1">
      <c r="A21" s="60"/>
      <c r="B21" s="475"/>
      <c r="C21" s="475"/>
      <c r="D21" s="87"/>
      <c r="E21" s="160"/>
      <c r="F21" s="600"/>
      <c r="G21" s="601"/>
      <c r="H21" s="600"/>
      <c r="I21" s="601"/>
      <c r="J21" s="493"/>
      <c r="K21" s="500"/>
      <c r="L21" s="501"/>
      <c r="M21" s="604"/>
      <c r="N21" s="605"/>
      <c r="O21" s="435"/>
      <c r="P21" s="88"/>
      <c r="R21" s="464"/>
      <c r="S21" s="464"/>
      <c r="T21" s="464"/>
      <c r="U21" s="464"/>
      <c r="V21" s="104"/>
    </row>
    <row r="22" spans="1:22" ht="11.25">
      <c r="A22" s="60"/>
      <c r="B22" s="475"/>
      <c r="C22" s="475"/>
      <c r="D22" s="87"/>
      <c r="E22" s="143" t="s">
        <v>691</v>
      </c>
      <c r="F22" s="487">
        <v>65.2</v>
      </c>
      <c r="G22" s="488"/>
      <c r="H22" s="463">
        <v>6.5</v>
      </c>
      <c r="I22" s="463"/>
      <c r="J22" s="129">
        <v>4.6</v>
      </c>
      <c r="K22" s="487">
        <v>2.3</v>
      </c>
      <c r="L22" s="488"/>
      <c r="M22" s="487">
        <v>21.4</v>
      </c>
      <c r="N22" s="488"/>
      <c r="O22" s="45">
        <f>SUM(F22:M22)</f>
        <v>100</v>
      </c>
      <c r="P22" s="88"/>
      <c r="R22" s="464"/>
      <c r="S22" s="464"/>
      <c r="T22" s="464"/>
      <c r="U22" s="464"/>
      <c r="V22" s="104"/>
    </row>
    <row r="23" spans="1:22" ht="11.25">
      <c r="A23" s="60"/>
      <c r="B23" s="475"/>
      <c r="C23" s="478"/>
      <c r="D23" s="123"/>
      <c r="E23" s="166" t="s">
        <v>4</v>
      </c>
      <c r="F23" s="482">
        <v>64.4</v>
      </c>
      <c r="G23" s="483"/>
      <c r="H23" s="482">
        <v>5.9</v>
      </c>
      <c r="I23" s="483"/>
      <c r="J23" s="129">
        <v>5.2</v>
      </c>
      <c r="K23" s="482">
        <v>1.3</v>
      </c>
      <c r="L23" s="483"/>
      <c r="M23" s="482">
        <v>23.2</v>
      </c>
      <c r="N23" s="483"/>
      <c r="O23" s="45">
        <f>SUM(F23:N23)</f>
        <v>100.00000000000001</v>
      </c>
      <c r="P23" s="88"/>
      <c r="R23" s="464"/>
      <c r="S23" s="464"/>
      <c r="T23" s="464"/>
      <c r="U23" s="464"/>
      <c r="V23" s="104"/>
    </row>
    <row r="24" spans="1:22" ht="11.25">
      <c r="A24" s="60"/>
      <c r="B24" s="475"/>
      <c r="C24" s="475"/>
      <c r="D24" s="87"/>
      <c r="E24" s="87"/>
      <c r="F24" s="614"/>
      <c r="G24" s="614"/>
      <c r="H24" s="614"/>
      <c r="I24" s="614"/>
      <c r="J24" s="168"/>
      <c r="K24" s="614"/>
      <c r="L24" s="614"/>
      <c r="M24" s="614"/>
      <c r="N24" s="614"/>
      <c r="O24" s="17"/>
      <c r="P24" s="61"/>
      <c r="R24" s="138"/>
      <c r="S24" s="463"/>
      <c r="T24" s="463"/>
      <c r="U24" s="463"/>
      <c r="V24" s="104"/>
    </row>
    <row r="25" spans="1:22" s="5" customFormat="1" ht="18" customHeight="1">
      <c r="A25" s="16"/>
      <c r="B25" s="674"/>
      <c r="C25" s="478"/>
      <c r="D25" s="82"/>
      <c r="E25" s="82"/>
      <c r="F25" s="82"/>
      <c r="G25" s="88"/>
      <c r="H25" s="82"/>
      <c r="I25" s="104"/>
      <c r="J25" s="104"/>
      <c r="K25" s="82"/>
      <c r="L25" s="82"/>
      <c r="M25" s="82"/>
      <c r="N25" s="82"/>
      <c r="O25" s="82"/>
      <c r="P25" s="88"/>
      <c r="Q25" s="82"/>
      <c r="R25" s="61"/>
      <c r="S25" s="9"/>
      <c r="T25" s="9"/>
      <c r="U25" s="9"/>
      <c r="V25" s="9"/>
    </row>
    <row r="26" spans="1:18" ht="12.75" customHeight="1">
      <c r="A26" s="56"/>
      <c r="B26" s="169"/>
      <c r="C26" s="77"/>
      <c r="D26" s="77"/>
      <c r="E26" s="57"/>
      <c r="F26" s="82"/>
      <c r="G26" s="88"/>
      <c r="I26" s="104"/>
      <c r="J26" s="104"/>
      <c r="P26" s="88"/>
      <c r="R26" s="88"/>
    </row>
    <row r="27" spans="6:16" ht="11.25">
      <c r="F27" s="82"/>
      <c r="G27" s="88"/>
      <c r="I27" s="104"/>
      <c r="J27" s="104"/>
      <c r="P27" s="88"/>
    </row>
    <row r="28" spans="6:16" ht="11.25">
      <c r="F28" s="82"/>
      <c r="G28" s="88"/>
      <c r="I28" s="104"/>
      <c r="J28" s="104"/>
      <c r="P28" s="88"/>
    </row>
    <row r="29" spans="6:16" ht="11.25">
      <c r="F29" s="82"/>
      <c r="G29" s="88"/>
      <c r="I29" s="104"/>
      <c r="J29" s="104"/>
      <c r="P29" s="88"/>
    </row>
  </sheetData>
  <sheetProtection/>
  <mergeCells count="46">
    <mergeCell ref="A5:A6"/>
    <mergeCell ref="B5:B6"/>
    <mergeCell ref="C5:C6"/>
    <mergeCell ref="B18:C18"/>
    <mergeCell ref="S20:U23"/>
    <mergeCell ref="F5:G11"/>
    <mergeCell ref="H5:I11"/>
    <mergeCell ref="F12:G12"/>
    <mergeCell ref="H12:I12"/>
    <mergeCell ref="B19:C19"/>
    <mergeCell ref="B20:C20"/>
    <mergeCell ref="F24:G24"/>
    <mergeCell ref="H24:I24"/>
    <mergeCell ref="S24:U24"/>
    <mergeCell ref="R20:R23"/>
    <mergeCell ref="J20:J21"/>
    <mergeCell ref="K20:L21"/>
    <mergeCell ref="M20:N21"/>
    <mergeCell ref="F22:G22"/>
    <mergeCell ref="H22:I22"/>
    <mergeCell ref="K22:L22"/>
    <mergeCell ref="F20:G21"/>
    <mergeCell ref="H20:I21"/>
    <mergeCell ref="M22:N22"/>
    <mergeCell ref="O20:O21"/>
    <mergeCell ref="B25:C25"/>
    <mergeCell ref="M24:N24"/>
    <mergeCell ref="H23:I23"/>
    <mergeCell ref="K23:L23"/>
    <mergeCell ref="M23:N23"/>
    <mergeCell ref="Q5:Q11"/>
    <mergeCell ref="L5:L11"/>
    <mergeCell ref="M5:M11"/>
    <mergeCell ref="N5:N11"/>
    <mergeCell ref="P5:P11"/>
    <mergeCell ref="O5:O11"/>
    <mergeCell ref="K5:K11"/>
    <mergeCell ref="J5:J11"/>
    <mergeCell ref="F13:G13"/>
    <mergeCell ref="H13:I13"/>
    <mergeCell ref="B24:C24"/>
    <mergeCell ref="B21:C21"/>
    <mergeCell ref="B22:C22"/>
    <mergeCell ref="B23:C23"/>
    <mergeCell ref="K24:L24"/>
    <mergeCell ref="F23:G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7109375" style="82" customWidth="1"/>
    <col min="2" max="2" width="43.421875" style="88" customWidth="1"/>
    <col min="3" max="3" width="29.00390625" style="183" customWidth="1"/>
    <col min="4" max="4" width="11.42187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123</v>
      </c>
      <c r="C1" s="5"/>
      <c r="D1" s="1"/>
      <c r="E1" s="1"/>
      <c r="F1" s="1"/>
    </row>
    <row r="2" spans="2:3" ht="11.25">
      <c r="B2" s="5"/>
      <c r="C2" s="5"/>
    </row>
    <row r="3" spans="1:4" s="5" customFormat="1" ht="12.75" customHeight="1">
      <c r="A3" s="13" t="s">
        <v>719</v>
      </c>
      <c r="B3" s="2"/>
      <c r="C3" s="267"/>
      <c r="D3" s="193"/>
    </row>
    <row r="5" spans="1:6" s="194" customFormat="1" ht="18" customHeight="1">
      <c r="A5" s="517" t="s">
        <v>124</v>
      </c>
      <c r="B5" s="431"/>
      <c r="C5" s="268" t="s">
        <v>148</v>
      </c>
      <c r="D5" s="196" t="s">
        <v>4</v>
      </c>
      <c r="E5" s="12"/>
      <c r="F5" s="12"/>
    </row>
    <row r="6" spans="1:7" ht="12" customHeight="1">
      <c r="A6" s="197" t="s">
        <v>25</v>
      </c>
      <c r="B6" s="198" t="s">
        <v>26</v>
      </c>
      <c r="C6" s="179">
        <v>3</v>
      </c>
      <c r="D6" s="129">
        <v>3.2</v>
      </c>
      <c r="E6" s="220"/>
      <c r="F6" s="220"/>
      <c r="G6" s="183"/>
    </row>
    <row r="7" spans="1:7" ht="12" customHeight="1">
      <c r="A7" s="190" t="s">
        <v>27</v>
      </c>
      <c r="B7" s="512" t="s">
        <v>30</v>
      </c>
      <c r="C7" s="475">
        <v>11.8</v>
      </c>
      <c r="D7" s="577">
        <v>11.4</v>
      </c>
      <c r="E7" s="220"/>
      <c r="F7" s="220"/>
      <c r="G7" s="183"/>
    </row>
    <row r="8" spans="1:7" ht="12" customHeight="1">
      <c r="A8" s="190" t="s">
        <v>28</v>
      </c>
      <c r="B8" s="512"/>
      <c r="C8" s="475"/>
      <c r="D8" s="577"/>
      <c r="E8" s="220"/>
      <c r="F8" s="220"/>
      <c r="G8" s="183"/>
    </row>
    <row r="9" spans="1:7" ht="12" customHeight="1">
      <c r="A9" s="190" t="s">
        <v>29</v>
      </c>
      <c r="B9" s="512"/>
      <c r="C9" s="475"/>
      <c r="D9" s="577"/>
      <c r="E9" s="220"/>
      <c r="F9" s="220"/>
      <c r="G9" s="183"/>
    </row>
    <row r="10" spans="1:7" ht="12" customHeight="1">
      <c r="A10" s="199" t="s">
        <v>31</v>
      </c>
      <c r="B10" s="518" t="s">
        <v>37</v>
      </c>
      <c r="C10" s="675">
        <v>24.1</v>
      </c>
      <c r="D10" s="578">
        <v>25.6</v>
      </c>
      <c r="E10" s="220"/>
      <c r="F10" s="220"/>
      <c r="G10" s="183"/>
    </row>
    <row r="11" spans="1:7" ht="12" customHeight="1">
      <c r="A11" s="190" t="s">
        <v>32</v>
      </c>
      <c r="B11" s="512"/>
      <c r="C11" s="475"/>
      <c r="D11" s="577"/>
      <c r="E11" s="220"/>
      <c r="F11" s="220"/>
      <c r="G11" s="183"/>
    </row>
    <row r="12" spans="1:7" ht="12" customHeight="1">
      <c r="A12" s="190" t="s">
        <v>33</v>
      </c>
      <c r="B12" s="512"/>
      <c r="C12" s="475"/>
      <c r="D12" s="577"/>
      <c r="E12" s="220"/>
      <c r="F12" s="220"/>
      <c r="G12" s="183"/>
    </row>
    <row r="13" spans="1:7" ht="12" customHeight="1">
      <c r="A13" s="190" t="s">
        <v>34</v>
      </c>
      <c r="B13" s="512"/>
      <c r="C13" s="475"/>
      <c r="D13" s="577"/>
      <c r="E13" s="220"/>
      <c r="F13" s="220"/>
      <c r="G13" s="183"/>
    </row>
    <row r="14" spans="1:7" ht="12" customHeight="1">
      <c r="A14" s="190" t="s">
        <v>35</v>
      </c>
      <c r="B14" s="512"/>
      <c r="C14" s="475"/>
      <c r="D14" s="577"/>
      <c r="E14" s="220"/>
      <c r="F14" s="220"/>
      <c r="G14" s="183"/>
    </row>
    <row r="15" spans="1:7" ht="12" customHeight="1">
      <c r="A15" s="202" t="s">
        <v>36</v>
      </c>
      <c r="B15" s="519"/>
      <c r="C15" s="557"/>
      <c r="D15" s="579"/>
      <c r="E15" s="220"/>
      <c r="F15" s="220"/>
      <c r="G15" s="183"/>
    </row>
    <row r="16" spans="1:7" ht="12" customHeight="1">
      <c r="A16" s="190" t="s">
        <v>38</v>
      </c>
      <c r="B16" s="512" t="s">
        <v>44</v>
      </c>
      <c r="C16" s="475">
        <v>11.6</v>
      </c>
      <c r="D16" s="577">
        <v>12</v>
      </c>
      <c r="E16" s="220"/>
      <c r="F16" s="220"/>
      <c r="G16" s="183"/>
    </row>
    <row r="17" spans="1:7" ht="12" customHeight="1">
      <c r="A17" s="190" t="s">
        <v>39</v>
      </c>
      <c r="B17" s="512"/>
      <c r="C17" s="475"/>
      <c r="D17" s="577"/>
      <c r="E17" s="220"/>
      <c r="F17" s="220"/>
      <c r="G17" s="183"/>
    </row>
    <row r="18" spans="1:7" ht="12" customHeight="1">
      <c r="A18" s="190" t="s">
        <v>40</v>
      </c>
      <c r="B18" s="512"/>
      <c r="C18" s="475"/>
      <c r="D18" s="577"/>
      <c r="E18" s="220"/>
      <c r="F18" s="220"/>
      <c r="G18" s="183"/>
    </row>
    <row r="19" spans="1:7" ht="12" customHeight="1">
      <c r="A19" s="190" t="s">
        <v>41</v>
      </c>
      <c r="B19" s="512"/>
      <c r="C19" s="475"/>
      <c r="D19" s="577"/>
      <c r="E19" s="220"/>
      <c r="F19" s="220"/>
      <c r="G19" s="183"/>
    </row>
    <row r="20" spans="1:7" ht="12" customHeight="1">
      <c r="A20" s="190" t="s">
        <v>42</v>
      </c>
      <c r="B20" s="512"/>
      <c r="C20" s="475"/>
      <c r="D20" s="577"/>
      <c r="E20" s="220"/>
      <c r="F20" s="220"/>
      <c r="G20" s="183"/>
    </row>
    <row r="21" spans="1:7" ht="12" customHeight="1">
      <c r="A21" s="190" t="s">
        <v>43</v>
      </c>
      <c r="B21" s="512"/>
      <c r="C21" s="475"/>
      <c r="D21" s="577"/>
      <c r="E21" s="220"/>
      <c r="F21" s="220"/>
      <c r="G21" s="183"/>
    </row>
    <row r="22" spans="1:7" ht="12" customHeight="1">
      <c r="A22" s="199" t="s">
        <v>45</v>
      </c>
      <c r="B22" s="518" t="s">
        <v>50</v>
      </c>
      <c r="C22" s="675">
        <v>30.4</v>
      </c>
      <c r="D22" s="578">
        <v>29.3</v>
      </c>
      <c r="E22" s="220"/>
      <c r="F22" s="220"/>
      <c r="G22" s="183"/>
    </row>
    <row r="23" spans="1:7" ht="12" customHeight="1">
      <c r="A23" s="190" t="s">
        <v>46</v>
      </c>
      <c r="B23" s="512"/>
      <c r="C23" s="475"/>
      <c r="D23" s="577"/>
      <c r="E23" s="220"/>
      <c r="F23" s="220"/>
      <c r="G23" s="183"/>
    </row>
    <row r="24" spans="1:7" ht="12" customHeight="1">
      <c r="A24" s="190" t="s">
        <v>47</v>
      </c>
      <c r="B24" s="512"/>
      <c r="C24" s="475"/>
      <c r="D24" s="577"/>
      <c r="E24" s="220"/>
      <c r="F24" s="220"/>
      <c r="G24" s="183"/>
    </row>
    <row r="25" spans="1:7" ht="12" customHeight="1">
      <c r="A25" s="190" t="s">
        <v>48</v>
      </c>
      <c r="B25" s="512"/>
      <c r="C25" s="475"/>
      <c r="D25" s="577"/>
      <c r="E25" s="220"/>
      <c r="F25" s="220"/>
      <c r="G25" s="183"/>
    </row>
    <row r="26" spans="1:7" ht="12" customHeight="1">
      <c r="A26" s="202" t="s">
        <v>49</v>
      </c>
      <c r="B26" s="519"/>
      <c r="C26" s="557"/>
      <c r="D26" s="579"/>
      <c r="E26" s="220"/>
      <c r="F26" s="220"/>
      <c r="G26" s="183"/>
    </row>
    <row r="27" spans="1:7" ht="12" customHeight="1">
      <c r="A27" s="190" t="s">
        <v>51</v>
      </c>
      <c r="B27" s="512" t="s">
        <v>54</v>
      </c>
      <c r="C27" s="475">
        <v>16.9</v>
      </c>
      <c r="D27" s="577">
        <v>16.5</v>
      </c>
      <c r="E27" s="220"/>
      <c r="F27" s="220"/>
      <c r="G27" s="183"/>
    </row>
    <row r="28" spans="1:7" ht="12" customHeight="1">
      <c r="A28" s="190" t="s">
        <v>52</v>
      </c>
      <c r="B28" s="512"/>
      <c r="C28" s="475"/>
      <c r="D28" s="577"/>
      <c r="E28" s="220"/>
      <c r="F28" s="220"/>
      <c r="G28" s="183"/>
    </row>
    <row r="29" spans="1:7" ht="12" customHeight="1">
      <c r="A29" s="190" t="s">
        <v>53</v>
      </c>
      <c r="B29" s="512"/>
      <c r="C29" s="475"/>
      <c r="D29" s="577"/>
      <c r="E29" s="220"/>
      <c r="F29" s="220"/>
      <c r="G29" s="183"/>
    </row>
    <row r="30" spans="1:7" ht="12" customHeight="1">
      <c r="A30" s="197" t="s">
        <v>55</v>
      </c>
      <c r="B30" s="198" t="s">
        <v>56</v>
      </c>
      <c r="C30" s="179">
        <v>2.2</v>
      </c>
      <c r="D30" s="129">
        <v>2</v>
      </c>
      <c r="E30" s="220"/>
      <c r="F30" s="220"/>
      <c r="G30" s="183"/>
    </row>
    <row r="31" spans="1:8" s="5" customFormat="1" ht="12" customHeight="1">
      <c r="A31" s="30" t="s">
        <v>696</v>
      </c>
      <c r="B31" s="223"/>
      <c r="C31" s="43">
        <f>SUM(C6:C30)</f>
        <v>100.00000000000001</v>
      </c>
      <c r="D31" s="40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207"/>
    </row>
    <row r="33" spans="1:3" ht="12" customHeight="1">
      <c r="A33" s="209"/>
      <c r="B33" s="210"/>
      <c r="C33" s="211"/>
    </row>
    <row r="34" spans="1:3" ht="12" customHeight="1">
      <c r="A34" s="10" t="s">
        <v>720</v>
      </c>
      <c r="B34" s="212"/>
      <c r="C34" s="269"/>
    </row>
    <row r="35" spans="1:7" ht="12" customHeight="1">
      <c r="A35" s="14" t="s">
        <v>709</v>
      </c>
      <c r="B35" s="14"/>
      <c r="D35" s="226"/>
      <c r="G35" s="104"/>
    </row>
    <row r="36" spans="1:7" ht="12" customHeight="1">
      <c r="A36" s="14"/>
      <c r="B36" s="14"/>
      <c r="D36" s="226"/>
      <c r="G36" s="104"/>
    </row>
    <row r="37" spans="1:7" ht="18" customHeight="1">
      <c r="A37" s="213" t="s">
        <v>57</v>
      </c>
      <c r="B37" s="214"/>
      <c r="C37" s="268" t="s">
        <v>148</v>
      </c>
      <c r="D37" s="215" t="s">
        <v>4</v>
      </c>
      <c r="G37" s="220"/>
    </row>
    <row r="38" spans="1:7" ht="12" customHeight="1">
      <c r="A38" s="190" t="s">
        <v>105</v>
      </c>
      <c r="B38" s="57"/>
      <c r="C38" s="217">
        <v>7.3</v>
      </c>
      <c r="D38" s="218">
        <v>6.9</v>
      </c>
      <c r="E38" s="219"/>
      <c r="F38" s="219"/>
      <c r="G38" s="220"/>
    </row>
    <row r="39" spans="1:7" ht="12" customHeight="1">
      <c r="A39" s="190" t="s">
        <v>106</v>
      </c>
      <c r="B39" s="57"/>
      <c r="C39" s="217">
        <v>14.2</v>
      </c>
      <c r="D39" s="218">
        <v>13.9</v>
      </c>
      <c r="E39" s="219"/>
      <c r="F39" s="219"/>
      <c r="G39" s="220"/>
    </row>
    <row r="40" spans="1:7" ht="12" customHeight="1">
      <c r="A40" s="190" t="s">
        <v>107</v>
      </c>
      <c r="B40" s="57"/>
      <c r="C40" s="217">
        <v>27.8</v>
      </c>
      <c r="D40" s="218">
        <v>29.1</v>
      </c>
      <c r="E40" s="219"/>
      <c r="F40" s="219"/>
      <c r="G40" s="220"/>
    </row>
    <row r="41" spans="1:7" ht="12" customHeight="1">
      <c r="A41" s="190" t="s">
        <v>108</v>
      </c>
      <c r="B41" s="57"/>
      <c r="C41" s="217">
        <v>20.5</v>
      </c>
      <c r="D41" s="218">
        <v>19.9</v>
      </c>
      <c r="E41" s="219"/>
      <c r="F41" s="219"/>
      <c r="G41" s="220"/>
    </row>
    <row r="42" spans="1:7" ht="12" customHeight="1">
      <c r="A42" s="190" t="s">
        <v>139</v>
      </c>
      <c r="B42" s="57"/>
      <c r="C42" s="217">
        <v>19.2</v>
      </c>
      <c r="D42" s="218">
        <v>19</v>
      </c>
      <c r="E42" s="219"/>
      <c r="F42" s="219"/>
      <c r="G42" s="220"/>
    </row>
    <row r="43" spans="1:7" ht="12" customHeight="1">
      <c r="A43" s="190" t="s">
        <v>109</v>
      </c>
      <c r="B43" s="57"/>
      <c r="C43" s="217">
        <v>0.1</v>
      </c>
      <c r="D43" s="218">
        <v>0.2</v>
      </c>
      <c r="E43" s="219"/>
      <c r="F43" s="219"/>
      <c r="G43" s="220"/>
    </row>
    <row r="44" spans="1:7" ht="12" customHeight="1">
      <c r="A44" s="190" t="s">
        <v>738</v>
      </c>
      <c r="B44" s="57"/>
      <c r="C44" s="217">
        <v>1.3</v>
      </c>
      <c r="D44" s="218">
        <v>1.8</v>
      </c>
      <c r="E44" s="219"/>
      <c r="F44" s="219"/>
      <c r="G44" s="220"/>
    </row>
    <row r="45" spans="1:7" ht="12" customHeight="1">
      <c r="A45" s="190" t="s">
        <v>110</v>
      </c>
      <c r="B45" s="57"/>
      <c r="C45" s="217">
        <v>6.9</v>
      </c>
      <c r="D45" s="218">
        <v>6.2</v>
      </c>
      <c r="E45" s="219"/>
      <c r="F45" s="219"/>
      <c r="G45" s="220"/>
    </row>
    <row r="46" spans="1:7" ht="12" customHeight="1">
      <c r="A46" s="190" t="s">
        <v>111</v>
      </c>
      <c r="B46" s="57"/>
      <c r="C46" s="217">
        <v>0.7</v>
      </c>
      <c r="D46" s="218">
        <v>0.6</v>
      </c>
      <c r="E46" s="219"/>
      <c r="F46" s="219"/>
      <c r="G46" s="220"/>
    </row>
    <row r="47" spans="1:7" ht="12" customHeight="1">
      <c r="A47" s="190" t="s">
        <v>112</v>
      </c>
      <c r="B47" s="57"/>
      <c r="C47" s="217">
        <v>2</v>
      </c>
      <c r="D47" s="218">
        <v>2.4</v>
      </c>
      <c r="E47" s="219"/>
      <c r="F47" s="219"/>
      <c r="G47" s="220"/>
    </row>
    <row r="48" spans="1:7" ht="12" customHeight="1">
      <c r="A48" s="30" t="s">
        <v>696</v>
      </c>
      <c r="B48" s="223"/>
      <c r="C48" s="224">
        <f>SUM(C38:C47)</f>
        <v>100</v>
      </c>
      <c r="D48" s="245">
        <f>SUM(D38:D47)</f>
        <v>100.00000000000001</v>
      </c>
      <c r="E48" s="219"/>
      <c r="F48" s="219"/>
      <c r="G48" s="220"/>
    </row>
    <row r="49" ht="11.25">
      <c r="G49" s="183"/>
    </row>
  </sheetData>
  <sheetProtection/>
  <mergeCells count="16">
    <mergeCell ref="D7:D9"/>
    <mergeCell ref="D10:D15"/>
    <mergeCell ref="D16:D21"/>
    <mergeCell ref="D22:D26"/>
    <mergeCell ref="D27:D29"/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56" customWidth="1"/>
    <col min="2" max="2" width="8.14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9.8515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9" t="s">
        <v>89</v>
      </c>
      <c r="C6" s="66">
        <v>113</v>
      </c>
      <c r="D6" s="65">
        <v>116</v>
      </c>
      <c r="E6" s="65">
        <f>SUM(C6:D6)</f>
        <v>229</v>
      </c>
      <c r="F6" s="67">
        <v>0</v>
      </c>
      <c r="H6" s="198" t="s">
        <v>90</v>
      </c>
      <c r="I6" s="235"/>
      <c r="J6" s="527">
        <v>82</v>
      </c>
      <c r="K6" s="528"/>
      <c r="L6" s="527">
        <v>174</v>
      </c>
      <c r="M6" s="528"/>
      <c r="N6" s="70">
        <f>SUM(J5:M6)</f>
        <v>256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107</v>
      </c>
      <c r="D7" s="73">
        <v>171</v>
      </c>
      <c r="E7" s="73">
        <f>SUM(C7:D7)</f>
        <v>278</v>
      </c>
      <c r="F7" s="67">
        <v>5</v>
      </c>
      <c r="H7" s="197" t="s">
        <v>91</v>
      </c>
      <c r="I7" s="235"/>
      <c r="J7" s="459">
        <v>76</v>
      </c>
      <c r="K7" s="460"/>
      <c r="L7" s="459">
        <v>159</v>
      </c>
      <c r="M7" s="460"/>
      <c r="N7" s="70">
        <f>SUM(J7:M7)</f>
        <v>235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89</v>
      </c>
      <c r="D8" s="73">
        <v>158</v>
      </c>
      <c r="E8" s="73">
        <f>SUM(C8:D8)</f>
        <v>247</v>
      </c>
      <c r="F8" s="67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309</v>
      </c>
      <c r="D10" s="74">
        <f>SUM(D6:D9)</f>
        <v>445</v>
      </c>
      <c r="E10" s="74">
        <f>SUM(C10:D10)</f>
        <v>754</v>
      </c>
      <c r="F10" s="76">
        <v>5</v>
      </c>
      <c r="H10" s="57"/>
      <c r="I10" s="57"/>
      <c r="J10" s="57"/>
      <c r="K10" s="57"/>
      <c r="L10" s="57"/>
      <c r="M10" s="57"/>
      <c r="N10" s="57"/>
      <c r="O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436" t="s">
        <v>147</v>
      </c>
      <c r="B12" s="238" t="s">
        <v>93</v>
      </c>
      <c r="C12" s="62">
        <v>1</v>
      </c>
      <c r="D12" s="62">
        <v>1</v>
      </c>
      <c r="E12" s="62">
        <v>2</v>
      </c>
      <c r="F12" s="78"/>
      <c r="O12" s="57"/>
    </row>
    <row r="13" spans="1:15" ht="19.5" customHeight="1">
      <c r="A13" s="437"/>
      <c r="B13" s="678" t="s">
        <v>94</v>
      </c>
      <c r="C13" s="444">
        <v>26</v>
      </c>
      <c r="D13" s="444">
        <v>35</v>
      </c>
      <c r="E13" s="642">
        <f>SUM(C13:D15)</f>
        <v>61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437"/>
      <c r="B14" s="679"/>
      <c r="C14" s="531"/>
      <c r="D14" s="531"/>
      <c r="E14" s="676"/>
      <c r="F14" s="57"/>
      <c r="H14" s="525">
        <v>1</v>
      </c>
      <c r="I14" s="526"/>
      <c r="J14" s="525">
        <v>26</v>
      </c>
      <c r="K14" s="526"/>
      <c r="L14" s="525">
        <v>0</v>
      </c>
      <c r="M14" s="526"/>
      <c r="N14" s="62">
        <v>27</v>
      </c>
      <c r="O14" s="57"/>
    </row>
    <row r="15" spans="1:15" ht="18.75" customHeight="1">
      <c r="A15" s="438"/>
      <c r="B15" s="680"/>
      <c r="C15" s="532"/>
      <c r="D15" s="532"/>
      <c r="E15" s="677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4:16" ht="9.75" customHeight="1">
      <c r="N18" s="19"/>
      <c r="O18" s="81"/>
      <c r="P18" s="81"/>
    </row>
    <row r="19" spans="1:16" ht="16.5" customHeight="1">
      <c r="A19" s="585" t="s">
        <v>59</v>
      </c>
      <c r="B19" s="586"/>
      <c r="C19" s="586"/>
      <c r="D19" s="586"/>
      <c r="E19" s="587"/>
      <c r="N19" s="19"/>
      <c r="O19" s="81"/>
      <c r="P19" s="81"/>
    </row>
    <row r="20" spans="1:14" ht="19.5" customHeight="1">
      <c r="A20" s="588"/>
      <c r="B20" s="589"/>
      <c r="C20" s="589"/>
      <c r="D20" s="589"/>
      <c r="E20" s="590"/>
      <c r="F20" s="82"/>
      <c r="G20" s="82"/>
      <c r="H20" s="83"/>
      <c r="J20" s="2"/>
      <c r="K20" s="2"/>
      <c r="L20" s="19"/>
      <c r="M20" s="19"/>
      <c r="N20" s="84"/>
    </row>
    <row r="21" spans="1:15" ht="17.25" customHeight="1">
      <c r="A21" s="451" t="s">
        <v>8</v>
      </c>
      <c r="B21" s="452"/>
      <c r="C21" s="85">
        <v>115</v>
      </c>
      <c r="D21" s="85">
        <v>120</v>
      </c>
      <c r="E21" s="85">
        <f>SUM(C21:D21)</f>
        <v>235</v>
      </c>
      <c r="O21" s="83"/>
    </row>
    <row r="22" spans="4:14" ht="11.25">
      <c r="D22" s="2"/>
      <c r="E22" s="14"/>
      <c r="G22" s="20"/>
      <c r="H22" s="1"/>
      <c r="I22" s="1"/>
      <c r="J22" s="1"/>
      <c r="K22" s="1"/>
      <c r="L22" s="1"/>
      <c r="M22" s="1"/>
      <c r="N22" s="1"/>
    </row>
  </sheetData>
  <sheetProtection/>
  <mergeCells count="31">
    <mergeCell ref="B4:B5"/>
    <mergeCell ref="A19:E20"/>
    <mergeCell ref="A4:A10"/>
    <mergeCell ref="J5:K5"/>
    <mergeCell ref="H13:I13"/>
    <mergeCell ref="L7:M7"/>
    <mergeCell ref="H14:I14"/>
    <mergeCell ref="J7:K7"/>
    <mergeCell ref="J6:K6"/>
    <mergeCell ref="A21:B21"/>
    <mergeCell ref="A12:A15"/>
    <mergeCell ref="B13:B15"/>
    <mergeCell ref="C13:C15"/>
    <mergeCell ref="D13:D15"/>
    <mergeCell ref="O4:O5"/>
    <mergeCell ref="L14:M14"/>
    <mergeCell ref="L13:M13"/>
    <mergeCell ref="J13:K13"/>
    <mergeCell ref="L6:M6"/>
    <mergeCell ref="L4:M4"/>
    <mergeCell ref="J4:K4"/>
    <mergeCell ref="T4:T5"/>
    <mergeCell ref="E13:E15"/>
    <mergeCell ref="J14:K14"/>
    <mergeCell ref="C4:F4"/>
    <mergeCell ref="U4:U5"/>
    <mergeCell ref="P4:P5"/>
    <mergeCell ref="Q4:Q5"/>
    <mergeCell ref="R4:R5"/>
    <mergeCell ref="S4:S5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10.7109375" style="82" hidden="1" customWidth="1"/>
    <col min="11" max="11" width="9.57421875" style="82" customWidth="1"/>
    <col min="12" max="16384" width="11.421875" style="82" customWidth="1"/>
  </cols>
  <sheetData>
    <row r="1" spans="2:5" s="56" customFormat="1" ht="11.25">
      <c r="B1" s="13" t="s">
        <v>125</v>
      </c>
      <c r="C1" s="13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433" t="s">
        <v>718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8" ht="12.75" customHeight="1">
      <c r="A7" s="186" t="s">
        <v>9</v>
      </c>
      <c r="B7" s="187">
        <v>0.5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1.4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8" ht="12.75" customHeight="1">
      <c r="A9" s="186" t="s">
        <v>11</v>
      </c>
      <c r="B9" s="187">
        <v>19.1</v>
      </c>
      <c r="C9" s="188"/>
      <c r="D9" s="82">
        <f>'[1]Tab2'!D9</f>
        <v>608</v>
      </c>
      <c r="F9" s="82" t="str">
        <f>LEFT('[1]Tab2'!$B37,2)</f>
        <v>06</v>
      </c>
      <c r="G9" s="82">
        <f>'[1]Tab2'!C37</f>
        <v>9</v>
      </c>
      <c r="H9" s="82">
        <f>'[1]Tab2'!D37</f>
        <v>0</v>
      </c>
    </row>
    <row r="10" spans="1:8" ht="12.75" customHeight="1">
      <c r="A10" s="186" t="s">
        <v>283</v>
      </c>
      <c r="B10" s="187">
        <v>0.4</v>
      </c>
      <c r="C10" s="188"/>
      <c r="D10" s="82">
        <f>'[1]Tab2'!D10</f>
        <v>27</v>
      </c>
      <c r="F10" s="82" t="str">
        <f>LEFT('[1]Tab2'!$B38,2)</f>
        <v>07</v>
      </c>
      <c r="G10" s="82">
        <f>'[1]Tab2'!C38</f>
        <v>192</v>
      </c>
      <c r="H10" s="82">
        <f>'[1]Tab2'!D38</f>
        <v>20</v>
      </c>
    </row>
    <row r="11" spans="1:8" ht="12.75" customHeight="1">
      <c r="A11" s="186" t="s">
        <v>284</v>
      </c>
      <c r="B11" s="187">
        <v>3.6</v>
      </c>
      <c r="C11" s="188"/>
      <c r="D11" s="82">
        <f>'[1]Tab2'!D11</f>
        <v>176</v>
      </c>
      <c r="F11" s="82" t="str">
        <f>LEFT('[1]Tab2'!$B39,2)</f>
        <v>08</v>
      </c>
      <c r="G11" s="82">
        <f>'[1]Tab2'!C39</f>
        <v>8</v>
      </c>
      <c r="H11" s="82">
        <f>'[1]Tab2'!D39</f>
        <v>5</v>
      </c>
    </row>
    <row r="12" spans="1:8" ht="12.75" customHeight="1">
      <c r="A12" s="186" t="s">
        <v>285</v>
      </c>
      <c r="B12" s="187">
        <v>5</v>
      </c>
      <c r="C12" s="188"/>
      <c r="D12" s="82">
        <f>'[1]Tab2'!D12</f>
        <v>841</v>
      </c>
      <c r="F12" s="82" t="str">
        <f>LEFT('[1]Tab2'!$B40,2)</f>
        <v>09</v>
      </c>
      <c r="G12" s="82">
        <f>'[1]Tab2'!C40</f>
        <v>7</v>
      </c>
      <c r="H12" s="82">
        <f>'[1]Tab2'!D40</f>
        <v>3</v>
      </c>
    </row>
    <row r="13" spans="1:8" ht="12.75" customHeight="1">
      <c r="A13" s="186" t="s">
        <v>286</v>
      </c>
      <c r="B13" s="187">
        <v>35.4</v>
      </c>
      <c r="C13" s="188"/>
      <c r="D13" s="82">
        <f>'[1]Tab2'!D13</f>
        <v>3885</v>
      </c>
      <c r="F13" s="82" t="str">
        <f>LEFT('[1]Tab2'!$B41,2)</f>
        <v>10</v>
      </c>
      <c r="G13" s="82">
        <f>'[1]Tab2'!C41</f>
        <v>2</v>
      </c>
      <c r="H13" s="82">
        <f>'[1]Tab2'!D41</f>
        <v>0</v>
      </c>
    </row>
    <row r="14" spans="1:8" ht="12.75" customHeight="1">
      <c r="A14" s="186" t="s">
        <v>12</v>
      </c>
      <c r="B14" s="187">
        <v>9.1</v>
      </c>
      <c r="C14" s="188"/>
      <c r="D14" s="82">
        <f>'[1]Tab2'!D14</f>
        <v>236</v>
      </c>
      <c r="F14" s="82" t="str">
        <f>LEFT('[1]Tab2'!$B42,2)</f>
        <v>11</v>
      </c>
      <c r="G14" s="82">
        <f>'[1]Tab2'!C42</f>
        <v>1</v>
      </c>
      <c r="H14" s="82">
        <f>'[1]Tab2'!D42</f>
        <v>4</v>
      </c>
    </row>
    <row r="15" spans="1:8" ht="12.75" customHeight="1">
      <c r="A15" s="186" t="s">
        <v>13</v>
      </c>
      <c r="B15" s="187">
        <v>16.4</v>
      </c>
      <c r="C15" s="188"/>
      <c r="D15" s="82">
        <f>'[1]Tab2'!D15</f>
        <v>315</v>
      </c>
      <c r="F15" s="82" t="str">
        <f>LEFT('[1]Tab2'!$B43,2)</f>
        <v>12</v>
      </c>
      <c r="G15" s="82">
        <f>'[1]Tab2'!C43</f>
        <v>27</v>
      </c>
      <c r="H15" s="82">
        <f>'[1]Tab2'!D43</f>
        <v>12</v>
      </c>
    </row>
    <row r="16" spans="1:8" ht="12.75" customHeight="1">
      <c r="A16" s="186" t="s">
        <v>14</v>
      </c>
      <c r="B16" s="187">
        <v>1.4</v>
      </c>
      <c r="C16" s="188"/>
      <c r="D16" s="82">
        <f>'[1]Tab2'!D16</f>
        <v>113</v>
      </c>
      <c r="F16" s="82" t="str">
        <f>LEFT('[1]Tab2'!$B44,2)</f>
        <v>13</v>
      </c>
      <c r="G16" s="82">
        <f>'[1]Tab2'!C44</f>
        <v>7</v>
      </c>
      <c r="H16" s="82">
        <f>'[1]Tab2'!D44</f>
        <v>5</v>
      </c>
    </row>
    <row r="17" spans="1:8" ht="12.75" customHeight="1">
      <c r="A17" s="186" t="s">
        <v>61</v>
      </c>
      <c r="B17" s="187">
        <v>1.4</v>
      </c>
      <c r="C17" s="188"/>
      <c r="D17" s="82">
        <f>'[1]Tab2'!D17</f>
        <v>211</v>
      </c>
      <c r="F17" s="82" t="str">
        <f>LEFT('[1]Tab2'!$B45,2)</f>
        <v>14</v>
      </c>
      <c r="G17" s="82">
        <f>'[1]Tab2'!C45</f>
        <v>10</v>
      </c>
      <c r="H17" s="82">
        <f>'[1]Tab2'!D45</f>
        <v>8</v>
      </c>
    </row>
    <row r="18" spans="1:8" ht="12.75" customHeight="1">
      <c r="A18" s="186" t="s">
        <v>737</v>
      </c>
      <c r="B18" s="187">
        <v>5.9</v>
      </c>
      <c r="C18" s="188"/>
      <c r="D18" s="82">
        <f>'[1]Tab2'!D18</f>
        <v>278</v>
      </c>
      <c r="F18" s="82" t="str">
        <f>LEFT('[1]Tab2'!$B46,2)</f>
        <v>15</v>
      </c>
      <c r="G18" s="82">
        <f>'[1]Tab2'!C46</f>
        <v>49</v>
      </c>
      <c r="H18" s="82">
        <f>'[1]Tab2'!D46</f>
        <v>30</v>
      </c>
    </row>
    <row r="19" spans="1:3" ht="12.75" customHeight="1">
      <c r="A19" s="186" t="s">
        <v>85</v>
      </c>
      <c r="B19" s="187">
        <v>0.4</v>
      </c>
      <c r="C19" s="188"/>
    </row>
    <row r="20" spans="1:8" ht="12.75" customHeight="1">
      <c r="A20" s="186" t="s">
        <v>62</v>
      </c>
      <c r="B20" s="187">
        <v>0</v>
      </c>
      <c r="C20" s="188"/>
      <c r="D20" s="82">
        <f>'[1]Tab2'!D19</f>
        <v>94</v>
      </c>
      <c r="F20" s="82" t="str">
        <f>LEFT('[1]Tab2'!$B47,2)</f>
        <v>No</v>
      </c>
      <c r="G20" s="82">
        <f>'[1]Tab2'!C47</f>
        <v>3</v>
      </c>
      <c r="H20" s="82">
        <f>'[1]Tab2'!D47</f>
        <v>2</v>
      </c>
    </row>
    <row r="21" spans="1:3" ht="12.75" customHeight="1">
      <c r="A21" s="186" t="s">
        <v>86</v>
      </c>
      <c r="B21" s="187">
        <v>0</v>
      </c>
      <c r="C21" s="188"/>
    </row>
    <row r="22" spans="1:8" ht="12.75" customHeight="1">
      <c r="A22" s="30" t="s">
        <v>696</v>
      </c>
      <c r="B22" s="34">
        <f>SUM(B7:B21)</f>
        <v>100.00000000000003</v>
      </c>
      <c r="C22" s="231"/>
      <c r="D22" s="82">
        <f>'[1]Tab2'!D22</f>
        <v>133</v>
      </c>
      <c r="F22" s="82" t="e">
        <f>LEFT('[1]Tab2'!$B50,2)</f>
        <v>#REF!</v>
      </c>
      <c r="G22" s="82" t="e">
        <f>'[1]Tab2'!C50</f>
        <v>#REF!</v>
      </c>
      <c r="H22" s="82" t="e">
        <f>'[1]Tab2'!D50</f>
        <v>#REF!</v>
      </c>
    </row>
    <row r="23" spans="1:3" ht="12.75" customHeight="1">
      <c r="A23" s="266"/>
      <c r="B23" s="156"/>
      <c r="C23" s="156"/>
    </row>
    <row r="24" spans="1:6" s="5" customFormat="1" ht="11.25">
      <c r="A24" s="14" t="s">
        <v>699</v>
      </c>
      <c r="B24" s="14"/>
      <c r="D24" s="9"/>
      <c r="E24" s="9"/>
      <c r="F24" s="9"/>
    </row>
    <row r="25" spans="2:8" ht="11.25">
      <c r="B25" s="88"/>
      <c r="C25" s="88"/>
      <c r="D25" s="104"/>
      <c r="E25" s="104"/>
      <c r="F25" s="104"/>
      <c r="H25" s="192"/>
    </row>
    <row r="26" spans="1:10" s="88" customFormat="1" ht="11.25">
      <c r="A26" s="536" t="s">
        <v>15</v>
      </c>
      <c r="B26" s="433" t="s">
        <v>698</v>
      </c>
      <c r="C26" s="433" t="s">
        <v>696</v>
      </c>
      <c r="D26" s="463" t="str">
        <f>'[2]Tab3'!$A$2</f>
        <v>T3 : Series de bac obtenu en 2006</v>
      </c>
      <c r="E26" s="463"/>
      <c r="F26" s="463"/>
      <c r="G26" s="61"/>
      <c r="H26" s="468" t="str">
        <f>'[2]Tab3'!$A$25</f>
        <v>T3 : Serie de bac obtenue avant 2006</v>
      </c>
      <c r="I26" s="468"/>
      <c r="J26" s="468"/>
    </row>
    <row r="27" spans="1:11" s="88" customFormat="1" ht="11.25">
      <c r="A27" s="537"/>
      <c r="B27" s="435"/>
      <c r="C27" s="435"/>
      <c r="D27" s="463"/>
      <c r="E27" s="463"/>
      <c r="F27" s="463"/>
      <c r="G27" s="61"/>
      <c r="H27" s="468"/>
      <c r="I27" s="468"/>
      <c r="J27" s="468"/>
      <c r="K27" s="9"/>
    </row>
    <row r="28" spans="1:11" s="88" customFormat="1" ht="11.25">
      <c r="A28" s="190" t="s">
        <v>16</v>
      </c>
      <c r="B28" s="105">
        <v>9.6</v>
      </c>
      <c r="C28" s="134">
        <v>7.3</v>
      </c>
      <c r="D28" s="61"/>
      <c r="E28" s="61"/>
      <c r="F28" s="61"/>
      <c r="H28" s="61"/>
      <c r="I28" s="61"/>
      <c r="J28" s="61"/>
      <c r="K28" s="9"/>
    </row>
    <row r="29" spans="1:11" ht="11.25">
      <c r="A29" s="190" t="s">
        <v>17</v>
      </c>
      <c r="B29" s="105">
        <v>4.8</v>
      </c>
      <c r="C29" s="134">
        <v>4.3</v>
      </c>
      <c r="D29" s="61"/>
      <c r="E29" s="61"/>
      <c r="F29" s="61"/>
      <c r="H29" s="61"/>
      <c r="I29" s="61"/>
      <c r="J29" s="61"/>
      <c r="K29" s="9"/>
    </row>
    <row r="30" spans="1:11" ht="11.25">
      <c r="A30" s="190" t="s">
        <v>18</v>
      </c>
      <c r="B30" s="105">
        <v>5.5</v>
      </c>
      <c r="C30" s="134">
        <v>8.4</v>
      </c>
      <c r="D30" s="61"/>
      <c r="E30" s="61"/>
      <c r="F30" s="61"/>
      <c r="H30" s="61"/>
      <c r="I30" s="61"/>
      <c r="J30" s="61"/>
      <c r="K30" s="9"/>
    </row>
    <row r="31" spans="1:11" ht="11.25">
      <c r="A31" s="190" t="s">
        <v>19</v>
      </c>
      <c r="B31" s="105">
        <v>10.2</v>
      </c>
      <c r="C31" s="134">
        <v>9.2</v>
      </c>
      <c r="D31" s="61"/>
      <c r="E31" s="61"/>
      <c r="F31" s="61"/>
      <c r="H31" s="61"/>
      <c r="I31" s="61"/>
      <c r="J31" s="61"/>
      <c r="K31" s="9"/>
    </row>
    <row r="32" spans="1:11" ht="11.25">
      <c r="A32" s="190" t="s">
        <v>20</v>
      </c>
      <c r="B32" s="105">
        <v>1.8</v>
      </c>
      <c r="C32" s="134">
        <v>1.1</v>
      </c>
      <c r="D32" s="61"/>
      <c r="E32" s="61"/>
      <c r="F32" s="61"/>
      <c r="H32" s="61"/>
      <c r="I32" s="61"/>
      <c r="J32" s="61"/>
      <c r="K32" s="9"/>
    </row>
    <row r="33" spans="1:11" ht="11.25">
      <c r="A33" s="190" t="s">
        <v>87</v>
      </c>
      <c r="B33" s="105">
        <v>9.1</v>
      </c>
      <c r="C33" s="134">
        <v>12</v>
      </c>
      <c r="D33" s="61"/>
      <c r="E33" s="61"/>
      <c r="F33" s="61"/>
      <c r="H33" s="61"/>
      <c r="I33" s="61"/>
      <c r="J33" s="61"/>
      <c r="K33" s="9"/>
    </row>
    <row r="34" spans="1:11" ht="11.25">
      <c r="A34" s="190" t="s">
        <v>88</v>
      </c>
      <c r="B34" s="105">
        <v>6</v>
      </c>
      <c r="C34" s="134">
        <v>5.4</v>
      </c>
      <c r="D34" s="61"/>
      <c r="E34" s="61"/>
      <c r="F34" s="61"/>
      <c r="H34" s="61"/>
      <c r="I34" s="61"/>
      <c r="J34" s="61"/>
      <c r="K34" s="9"/>
    </row>
    <row r="35" spans="1:11" ht="11.25">
      <c r="A35" s="190" t="s">
        <v>736</v>
      </c>
      <c r="B35" s="105">
        <v>6</v>
      </c>
      <c r="C35" s="134">
        <v>5.2</v>
      </c>
      <c r="D35" s="61"/>
      <c r="E35" s="61"/>
      <c r="F35" s="61"/>
      <c r="H35" s="61"/>
      <c r="I35" s="61"/>
      <c r="J35" s="61"/>
      <c r="K35" s="9"/>
    </row>
    <row r="36" spans="1:11" ht="11.25">
      <c r="A36" s="190" t="s">
        <v>22</v>
      </c>
      <c r="B36" s="105">
        <v>3.6</v>
      </c>
      <c r="C36" s="134">
        <v>2.4</v>
      </c>
      <c r="D36" s="61"/>
      <c r="E36" s="61"/>
      <c r="F36" s="61"/>
      <c r="H36" s="61"/>
      <c r="I36" s="61"/>
      <c r="J36" s="61"/>
      <c r="K36" s="9"/>
    </row>
    <row r="37" spans="1:11" ht="11.25">
      <c r="A37" s="190" t="s">
        <v>23</v>
      </c>
      <c r="B37" s="105">
        <v>0</v>
      </c>
      <c r="C37" s="134">
        <v>0</v>
      </c>
      <c r="D37" s="61"/>
      <c r="E37" s="61"/>
      <c r="F37" s="61"/>
      <c r="H37" s="61"/>
      <c r="I37" s="61"/>
      <c r="J37" s="61"/>
      <c r="K37" s="9"/>
    </row>
    <row r="38" spans="1:11" ht="11.25">
      <c r="A38" s="190" t="s">
        <v>24</v>
      </c>
      <c r="B38" s="105">
        <v>43.4</v>
      </c>
      <c r="C38" s="134">
        <v>44.7</v>
      </c>
      <c r="D38" s="61"/>
      <c r="E38" s="61"/>
      <c r="F38" s="61"/>
      <c r="H38" s="61"/>
      <c r="I38" s="61"/>
      <c r="J38" s="61"/>
      <c r="K38" s="9"/>
    </row>
    <row r="39" spans="1:10" s="9" customFormat="1" ht="11.25">
      <c r="A39" s="32" t="s">
        <v>696</v>
      </c>
      <c r="B39" s="40">
        <f>SUM(B28:B38)</f>
        <v>100</v>
      </c>
      <c r="C39" s="42">
        <f>SUM(C28:C38)</f>
        <v>100</v>
      </c>
      <c r="D39" s="61"/>
      <c r="E39" s="61"/>
      <c r="F39" s="61"/>
      <c r="H39" s="61"/>
      <c r="I39" s="61"/>
      <c r="J39" s="61"/>
    </row>
  </sheetData>
  <sheetProtection/>
  <mergeCells count="7">
    <mergeCell ref="B5:B6"/>
    <mergeCell ref="C5:C6"/>
    <mergeCell ref="D26:F27"/>
    <mergeCell ref="H26:J27"/>
    <mergeCell ref="A26:A27"/>
    <mergeCell ref="B26:B27"/>
    <mergeCell ref="C26:C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140625" style="82" customWidth="1"/>
    <col min="2" max="2" width="10.421875" style="82" customWidth="1"/>
    <col min="3" max="3" width="7.140625" style="88" customWidth="1"/>
    <col min="4" max="4" width="5.8515625" style="88" customWidth="1"/>
    <col min="5" max="5" width="8.140625" style="82" customWidth="1"/>
    <col min="6" max="6" width="8.7109375" style="104" customWidth="1"/>
    <col min="7" max="7" width="1.7109375" style="82" customWidth="1"/>
    <col min="8" max="8" width="2.421875" style="82" customWidth="1"/>
    <col min="9" max="9" width="9.140625" style="82" customWidth="1"/>
    <col min="10" max="10" width="14.57421875" style="82" customWidth="1"/>
    <col min="11" max="11" width="11.00390625" style="82" customWidth="1"/>
    <col min="12" max="12" width="12.7109375" style="82" customWidth="1"/>
    <col min="13" max="13" width="8.8515625" style="82" customWidth="1"/>
    <col min="14" max="14" width="9.57421875" style="82" customWidth="1"/>
    <col min="15" max="15" width="9.421875" style="82" customWidth="1"/>
    <col min="16" max="16" width="8.28125" style="82" customWidth="1"/>
    <col min="17" max="17" width="7.8515625" style="82" customWidth="1"/>
    <col min="18" max="16384" width="11.421875" style="82" customWidth="1"/>
  </cols>
  <sheetData>
    <row r="1" spans="2:11" s="56" customFormat="1" ht="11.25">
      <c r="B1" s="2"/>
      <c r="C1" s="14"/>
      <c r="D1" s="14"/>
      <c r="F1" s="57"/>
      <c r="H1" s="13" t="s">
        <v>125</v>
      </c>
      <c r="I1" s="13"/>
      <c r="J1" s="13"/>
      <c r="K1" s="13"/>
    </row>
    <row r="3" spans="1:17" s="5" customFormat="1" ht="11.25">
      <c r="A3" s="14" t="s">
        <v>721</v>
      </c>
      <c r="E3" s="14" t="s">
        <v>717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88"/>
      <c r="E4" s="88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88"/>
      <c r="E5" s="93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88"/>
      <c r="E6" s="97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5">
        <v>5</v>
      </c>
      <c r="C7" s="106">
        <v>2.7</v>
      </c>
      <c r="D7" s="88"/>
      <c r="E7" s="97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21.6</v>
      </c>
      <c r="C8" s="106">
        <v>14.9</v>
      </c>
      <c r="D8" s="88"/>
      <c r="E8" s="97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18.4</v>
      </c>
      <c r="C9" s="106">
        <v>13.8</v>
      </c>
      <c r="D9" s="88"/>
      <c r="E9" s="97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14</v>
      </c>
      <c r="C10" s="106">
        <v>15.9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18</v>
      </c>
      <c r="C11" s="106">
        <v>19.4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10.8</v>
      </c>
      <c r="C12" s="106">
        <v>15.3</v>
      </c>
      <c r="D12" s="107"/>
      <c r="E12" s="157" t="s">
        <v>306</v>
      </c>
      <c r="F12" s="480">
        <v>22</v>
      </c>
      <c r="G12" s="481"/>
      <c r="H12" s="661">
        <v>4</v>
      </c>
      <c r="I12" s="661"/>
      <c r="J12" s="63">
        <v>0</v>
      </c>
      <c r="K12" s="128">
        <v>19</v>
      </c>
      <c r="L12" s="70">
        <v>3</v>
      </c>
      <c r="M12" s="112">
        <v>40</v>
      </c>
      <c r="N12" s="70">
        <v>22</v>
      </c>
      <c r="O12" s="112">
        <v>79</v>
      </c>
      <c r="P12" s="70">
        <v>21</v>
      </c>
      <c r="Q12" s="113">
        <v>16</v>
      </c>
    </row>
    <row r="13" spans="1:17" ht="11.25">
      <c r="A13" s="100" t="s">
        <v>707</v>
      </c>
      <c r="B13" s="105">
        <v>7.2</v>
      </c>
      <c r="C13" s="106">
        <v>11.3</v>
      </c>
      <c r="D13" s="107"/>
      <c r="E13" s="159" t="s">
        <v>4</v>
      </c>
      <c r="F13" s="549">
        <v>55</v>
      </c>
      <c r="G13" s="550"/>
      <c r="H13" s="548">
        <v>15</v>
      </c>
      <c r="I13" s="548"/>
      <c r="J13" s="94">
        <v>0</v>
      </c>
      <c r="K13" s="125">
        <v>52</v>
      </c>
      <c r="L13" s="117">
        <v>15</v>
      </c>
      <c r="M13" s="120">
        <v>205</v>
      </c>
      <c r="N13" s="117">
        <v>69</v>
      </c>
      <c r="O13" s="120">
        <v>226</v>
      </c>
      <c r="P13" s="117">
        <v>43</v>
      </c>
      <c r="Q13" s="121">
        <v>48</v>
      </c>
    </row>
    <row r="14" spans="1:17" ht="11.25">
      <c r="A14" s="100" t="s">
        <v>690</v>
      </c>
      <c r="B14" s="105">
        <v>5</v>
      </c>
      <c r="C14" s="106">
        <v>6.7</v>
      </c>
      <c r="D14" s="107"/>
      <c r="E14" s="56" t="s">
        <v>150</v>
      </c>
      <c r="F14" s="88"/>
      <c r="I14" s="104"/>
      <c r="L14" s="72"/>
      <c r="M14" s="72"/>
      <c r="N14" s="72"/>
      <c r="O14" s="72"/>
      <c r="P14" s="72"/>
      <c r="Q14" s="72"/>
    </row>
    <row r="15" spans="1:17" ht="11.25">
      <c r="A15" s="32" t="s">
        <v>4</v>
      </c>
      <c r="B15" s="160">
        <f>SUM(B7:B14)</f>
        <v>100</v>
      </c>
      <c r="C15" s="161">
        <f>SUM(C7:C14)</f>
        <v>100</v>
      </c>
      <c r="D15" s="107"/>
      <c r="E15" s="56" t="s">
        <v>151</v>
      </c>
      <c r="F15" s="88"/>
      <c r="I15" s="104"/>
      <c r="J15" s="156"/>
      <c r="K15" s="72"/>
      <c r="L15" s="72"/>
      <c r="M15" s="72"/>
      <c r="N15" s="72"/>
      <c r="O15" s="72"/>
      <c r="P15" s="72"/>
      <c r="Q15" s="72"/>
    </row>
    <row r="16" spans="1:17" ht="11.25">
      <c r="A16" s="60"/>
      <c r="B16" s="107"/>
      <c r="C16" s="107"/>
      <c r="D16" s="107"/>
      <c r="E16" s="87"/>
      <c r="F16" s="66"/>
      <c r="G16" s="156"/>
      <c r="H16" s="156"/>
      <c r="I16" s="156"/>
      <c r="J16" s="156"/>
      <c r="K16" s="72"/>
      <c r="L16" s="72"/>
      <c r="M16" s="72"/>
      <c r="N16" s="72"/>
      <c r="O16" s="72"/>
      <c r="P16" s="72"/>
      <c r="Q16" s="72"/>
    </row>
    <row r="17" spans="1:17" ht="11.25">
      <c r="A17" s="104"/>
      <c r="B17" s="107"/>
      <c r="C17" s="107"/>
      <c r="D17" s="107"/>
      <c r="E17" s="87"/>
      <c r="F17" s="82"/>
      <c r="G17" s="88"/>
      <c r="I17" s="104"/>
      <c r="N17" s="88"/>
      <c r="P17" s="72"/>
      <c r="Q17" s="72"/>
    </row>
    <row r="18" spans="1:17" ht="12.75" customHeight="1">
      <c r="A18" s="104"/>
      <c r="B18" s="107"/>
      <c r="C18" s="107"/>
      <c r="D18" s="107"/>
      <c r="E18" s="35" t="s">
        <v>102</v>
      </c>
      <c r="F18" s="35"/>
      <c r="G18" s="35"/>
      <c r="H18" s="35"/>
      <c r="I18" s="35"/>
      <c r="J18" s="35"/>
      <c r="K18" s="35"/>
      <c r="L18" s="35"/>
      <c r="N18" s="88"/>
      <c r="P18" s="72"/>
      <c r="Q18" s="72"/>
    </row>
    <row r="19" spans="1:17" ht="11.25">
      <c r="A19" s="60"/>
      <c r="B19" s="475"/>
      <c r="C19" s="475"/>
      <c r="D19" s="87"/>
      <c r="E19" s="87"/>
      <c r="F19" s="82"/>
      <c r="G19" s="88"/>
      <c r="I19" s="104"/>
      <c r="N19" s="88"/>
      <c r="P19" s="72"/>
      <c r="Q19" s="72"/>
    </row>
    <row r="20" spans="1:17" ht="11.25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  <c r="P20" s="72"/>
      <c r="Q20" s="72"/>
    </row>
    <row r="21" spans="1:17" ht="24" customHeight="1">
      <c r="A21" s="60"/>
      <c r="B21" s="475"/>
      <c r="C21" s="475"/>
      <c r="D21" s="87"/>
      <c r="E21" s="103"/>
      <c r="F21" s="562"/>
      <c r="G21" s="563"/>
      <c r="H21" s="566"/>
      <c r="I21" s="567"/>
      <c r="J21" s="492"/>
      <c r="K21" s="463"/>
      <c r="L21" s="463"/>
      <c r="M21" s="544"/>
      <c r="N21" s="545"/>
      <c r="O21" s="662"/>
      <c r="P21" s="72"/>
      <c r="Q21" s="72"/>
    </row>
    <row r="22" spans="1:15" ht="11.25">
      <c r="A22" s="60"/>
      <c r="B22" s="475"/>
      <c r="C22" s="475"/>
      <c r="D22" s="87"/>
      <c r="E22" s="162" t="s">
        <v>691</v>
      </c>
      <c r="F22" s="487">
        <v>20.1</v>
      </c>
      <c r="G22" s="488"/>
      <c r="H22" s="681">
        <v>0.5</v>
      </c>
      <c r="I22" s="682"/>
      <c r="J22" s="63">
        <v>33.5</v>
      </c>
      <c r="K22" s="681">
        <v>6.2</v>
      </c>
      <c r="L22" s="682"/>
      <c r="M22" s="672">
        <v>39.7</v>
      </c>
      <c r="N22" s="673"/>
      <c r="O22" s="47">
        <f>SUM(F22:N22)</f>
        <v>100</v>
      </c>
    </row>
    <row r="23" spans="1:15" ht="12.75" customHeight="1">
      <c r="A23" s="60"/>
      <c r="B23" s="475"/>
      <c r="C23" s="478"/>
      <c r="D23" s="123"/>
      <c r="E23" s="114" t="s">
        <v>4</v>
      </c>
      <c r="F23" s="653">
        <v>17.5</v>
      </c>
      <c r="G23" s="654"/>
      <c r="H23" s="655">
        <v>0.2</v>
      </c>
      <c r="I23" s="656"/>
      <c r="J23" s="130">
        <v>46.1</v>
      </c>
      <c r="K23" s="657">
        <v>2.5</v>
      </c>
      <c r="L23" s="658"/>
      <c r="M23" s="659">
        <v>33.7</v>
      </c>
      <c r="N23" s="660"/>
      <c r="O23" s="39">
        <f>SUM(F23:N23)</f>
        <v>100</v>
      </c>
    </row>
    <row r="24" spans="1:14" ht="11.25">
      <c r="A24" s="60"/>
      <c r="B24" s="475"/>
      <c r="C24" s="475"/>
      <c r="D24" s="87"/>
      <c r="E24" s="123"/>
      <c r="F24" s="82"/>
      <c r="G24" s="88"/>
      <c r="I24" s="104"/>
      <c r="N24" s="88"/>
    </row>
    <row r="25" spans="1:14" ht="12.75" customHeight="1">
      <c r="A25" s="540"/>
      <c r="B25" s="540"/>
      <c r="C25" s="540"/>
      <c r="D25" s="540"/>
      <c r="E25" s="540"/>
      <c r="F25" s="82"/>
      <c r="G25" s="88"/>
      <c r="I25" s="104"/>
      <c r="N25" s="88"/>
    </row>
    <row r="26" spans="1:9" ht="11.25">
      <c r="A26" s="104"/>
      <c r="B26" s="104"/>
      <c r="C26" s="61"/>
      <c r="D26" s="61"/>
      <c r="E26" s="104"/>
      <c r="G26" s="104"/>
      <c r="H26" s="104"/>
      <c r="I26" s="104"/>
    </row>
    <row r="27" spans="1:11" ht="12.75" customHeight="1">
      <c r="A27" s="464"/>
      <c r="B27" s="464"/>
      <c r="C27" s="464"/>
      <c r="D27" s="60"/>
      <c r="E27" s="464"/>
      <c r="F27" s="464"/>
      <c r="G27" s="464"/>
      <c r="H27" s="464"/>
      <c r="I27" s="464"/>
      <c r="J27" s="464"/>
      <c r="K27" s="464"/>
    </row>
    <row r="28" spans="1:11" ht="11.25">
      <c r="A28" s="464"/>
      <c r="B28" s="464"/>
      <c r="C28" s="464"/>
      <c r="D28" s="60"/>
      <c r="E28" s="464"/>
      <c r="F28" s="464"/>
      <c r="G28" s="464"/>
      <c r="H28" s="464"/>
      <c r="I28" s="464"/>
      <c r="J28" s="464"/>
      <c r="K28" s="464"/>
    </row>
    <row r="29" spans="1:11" ht="11.25">
      <c r="A29" s="464"/>
      <c r="B29" s="464"/>
      <c r="C29" s="464"/>
      <c r="D29" s="60"/>
      <c r="E29" s="464"/>
      <c r="F29" s="464"/>
      <c r="G29" s="464"/>
      <c r="H29" s="464"/>
      <c r="I29" s="464"/>
      <c r="J29" s="464"/>
      <c r="K29" s="464"/>
    </row>
    <row r="30" spans="1:11" ht="6" customHeight="1">
      <c r="A30" s="464"/>
      <c r="B30" s="464"/>
      <c r="C30" s="464"/>
      <c r="D30" s="60"/>
      <c r="E30" s="464"/>
      <c r="F30" s="464"/>
      <c r="G30" s="464"/>
      <c r="H30" s="464"/>
      <c r="I30" s="464"/>
      <c r="J30" s="464"/>
      <c r="K30" s="464"/>
    </row>
    <row r="31" spans="1:9" ht="11.25">
      <c r="A31" s="104"/>
      <c r="B31" s="104"/>
      <c r="C31" s="61"/>
      <c r="D31" s="61"/>
      <c r="E31" s="104"/>
      <c r="G31" s="104"/>
      <c r="H31" s="104"/>
      <c r="I31" s="104"/>
    </row>
    <row r="32" spans="1:9" ht="11.25">
      <c r="A32" s="104"/>
      <c r="B32" s="104"/>
      <c r="C32" s="61"/>
      <c r="D32" s="61"/>
      <c r="E32" s="104"/>
      <c r="G32" s="104"/>
      <c r="H32" s="104"/>
      <c r="I32" s="104"/>
    </row>
  </sheetData>
  <sheetProtection/>
  <mergeCells count="44">
    <mergeCell ref="B19:C19"/>
    <mergeCell ref="A5:A6"/>
    <mergeCell ref="B5:B6"/>
    <mergeCell ref="C5:C6"/>
    <mergeCell ref="F13:G13"/>
    <mergeCell ref="F5:G11"/>
    <mergeCell ref="H13:I13"/>
    <mergeCell ref="E27:E30"/>
    <mergeCell ref="C27:C30"/>
    <mergeCell ref="A27:B30"/>
    <mergeCell ref="K20:L21"/>
    <mergeCell ref="B22:C22"/>
    <mergeCell ref="B23:C23"/>
    <mergeCell ref="F23:G23"/>
    <mergeCell ref="H23:I23"/>
    <mergeCell ref="K23:L23"/>
    <mergeCell ref="B21:C21"/>
    <mergeCell ref="A25:E25"/>
    <mergeCell ref="F20:G21"/>
    <mergeCell ref="H20:I21"/>
    <mergeCell ref="J20:J21"/>
    <mergeCell ref="H22:I22"/>
    <mergeCell ref="B24:C24"/>
    <mergeCell ref="B20:C20"/>
    <mergeCell ref="Q5:Q11"/>
    <mergeCell ref="F27:F30"/>
    <mergeCell ref="G27:I30"/>
    <mergeCell ref="J27:K30"/>
    <mergeCell ref="L5:L11"/>
    <mergeCell ref="M5:M11"/>
    <mergeCell ref="N5:N11"/>
    <mergeCell ref="O5:O11"/>
    <mergeCell ref="K5:K11"/>
    <mergeCell ref="F12:G12"/>
    <mergeCell ref="H5:I11"/>
    <mergeCell ref="J5:J11"/>
    <mergeCell ref="F22:G22"/>
    <mergeCell ref="M23:N23"/>
    <mergeCell ref="O20:O21"/>
    <mergeCell ref="P5:P11"/>
    <mergeCell ref="H12:I12"/>
    <mergeCell ref="K22:L22"/>
    <mergeCell ref="M22:N22"/>
    <mergeCell ref="M20:N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3.8515625" style="82" customWidth="1"/>
    <col min="2" max="2" width="19.28125" style="82" customWidth="1"/>
    <col min="3" max="3" width="14.28125" style="82" customWidth="1"/>
    <col min="4" max="4" width="7.42187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3" width="7.7109375" style="82" customWidth="1"/>
    <col min="14" max="14" width="8.57421875" style="82" customWidth="1"/>
    <col min="15" max="15" width="8.00390625" style="82" customWidth="1"/>
    <col min="16" max="16" width="5.140625" style="82" customWidth="1"/>
    <col min="17" max="17" width="6.140625" style="82" customWidth="1"/>
    <col min="18" max="16384" width="11.421875" style="82" customWidth="1"/>
  </cols>
  <sheetData>
    <row r="1" spans="1:3" s="56" customFormat="1" ht="11.25">
      <c r="A1" s="82"/>
      <c r="B1" s="13" t="s">
        <v>113</v>
      </c>
      <c r="C1" s="13"/>
    </row>
    <row r="2" spans="1:3" s="56" customFormat="1" ht="11.25">
      <c r="A2" s="82"/>
      <c r="B2" s="82"/>
      <c r="C2" s="82"/>
    </row>
    <row r="3" spans="1:4" ht="11.25">
      <c r="A3" s="13" t="s">
        <v>740</v>
      </c>
      <c r="D3" s="192"/>
    </row>
    <row r="4" spans="1:4" ht="11.25">
      <c r="A4" s="13"/>
      <c r="D4" s="192"/>
    </row>
    <row r="5" spans="1:9" s="88" customFormat="1" ht="12.75" customHeight="1">
      <c r="A5" s="28" t="s">
        <v>58</v>
      </c>
      <c r="B5" s="433" t="s">
        <v>693</v>
      </c>
      <c r="C5" s="469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2.75" customHeight="1">
      <c r="A6" s="29" t="s">
        <v>101</v>
      </c>
      <c r="B6" s="435"/>
      <c r="C6" s="469"/>
    </row>
    <row r="7" spans="1:9" ht="12.75" customHeight="1">
      <c r="A7" s="186" t="s">
        <v>9</v>
      </c>
      <c r="B7" s="187">
        <v>3.8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5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3" ht="12.75" customHeight="1">
      <c r="A9" s="189" t="s">
        <v>282</v>
      </c>
      <c r="B9" s="187">
        <v>1.7</v>
      </c>
      <c r="C9" s="188"/>
    </row>
    <row r="10" spans="1:9" ht="12.75" customHeight="1">
      <c r="A10" s="186" t="s">
        <v>11</v>
      </c>
      <c r="B10" s="187">
        <v>19.7</v>
      </c>
      <c r="C10" s="188"/>
      <c r="E10" s="82">
        <f>'[1]Tab2'!D9</f>
        <v>608</v>
      </c>
      <c r="G10" s="82" t="str">
        <f>LEFT('[1]Tab2'!$B37,2)</f>
        <v>06</v>
      </c>
      <c r="H10" s="82">
        <f>'[1]Tab2'!C37</f>
        <v>9</v>
      </c>
      <c r="I10" s="82">
        <f>'[1]Tab2'!D37</f>
        <v>0</v>
      </c>
    </row>
    <row r="11" spans="1:9" ht="12.75" customHeight="1">
      <c r="A11" s="186" t="s">
        <v>283</v>
      </c>
      <c r="B11" s="187">
        <v>0.7</v>
      </c>
      <c r="C11" s="188"/>
      <c r="E11" s="82">
        <f>'[1]Tab2'!D10</f>
        <v>27</v>
      </c>
      <c r="G11" s="82" t="str">
        <f>LEFT('[1]Tab2'!$B38,2)</f>
        <v>07</v>
      </c>
      <c r="H11" s="82">
        <f>'[1]Tab2'!C38</f>
        <v>192</v>
      </c>
      <c r="I11" s="82">
        <f>'[1]Tab2'!D38</f>
        <v>20</v>
      </c>
    </row>
    <row r="12" spans="1:9" ht="12.75" customHeight="1">
      <c r="A12" s="186" t="s">
        <v>284</v>
      </c>
      <c r="B12" s="187">
        <v>4.9</v>
      </c>
      <c r="C12" s="188"/>
      <c r="E12" s="82">
        <f>'[1]Tab2'!D11</f>
        <v>176</v>
      </c>
      <c r="G12" s="82" t="str">
        <f>LEFT('[1]Tab2'!$B39,2)</f>
        <v>08</v>
      </c>
      <c r="H12" s="82">
        <f>'[1]Tab2'!C39</f>
        <v>8</v>
      </c>
      <c r="I12" s="82">
        <f>'[1]Tab2'!D39</f>
        <v>5</v>
      </c>
    </row>
    <row r="13" spans="1:9" ht="12.75" customHeight="1">
      <c r="A13" s="186" t="s">
        <v>285</v>
      </c>
      <c r="B13" s="187">
        <v>4.4</v>
      </c>
      <c r="C13" s="188"/>
      <c r="E13" s="82">
        <f>'[1]Tab2'!D12</f>
        <v>841</v>
      </c>
      <c r="G13" s="82" t="str">
        <f>LEFT('[1]Tab2'!$B40,2)</f>
        <v>09</v>
      </c>
      <c r="H13" s="82">
        <f>'[1]Tab2'!C40</f>
        <v>7</v>
      </c>
      <c r="I13" s="82">
        <f>'[1]Tab2'!D40</f>
        <v>3</v>
      </c>
    </row>
    <row r="14" spans="1:9" ht="12.75" customHeight="1">
      <c r="A14" s="186" t="s">
        <v>286</v>
      </c>
      <c r="B14" s="187">
        <v>30.2</v>
      </c>
      <c r="C14" s="188"/>
      <c r="E14" s="82">
        <f>'[1]Tab2'!D13</f>
        <v>3885</v>
      </c>
      <c r="G14" s="82" t="str">
        <f>LEFT('[1]Tab2'!$B41,2)</f>
        <v>10</v>
      </c>
      <c r="H14" s="82">
        <f>'[1]Tab2'!C41</f>
        <v>2</v>
      </c>
      <c r="I14" s="82">
        <f>'[1]Tab2'!D41</f>
        <v>0</v>
      </c>
    </row>
    <row r="15" spans="1:9" ht="12.75" customHeight="1">
      <c r="A15" s="186" t="s">
        <v>12</v>
      </c>
      <c r="B15" s="187">
        <v>2.8</v>
      </c>
      <c r="C15" s="188"/>
      <c r="E15" s="82">
        <f>'[1]Tab2'!D14</f>
        <v>236</v>
      </c>
      <c r="G15" s="82" t="str">
        <f>LEFT('[1]Tab2'!$B42,2)</f>
        <v>11</v>
      </c>
      <c r="H15" s="82">
        <f>'[1]Tab2'!C42</f>
        <v>1</v>
      </c>
      <c r="I15" s="82">
        <f>'[1]Tab2'!D42</f>
        <v>4</v>
      </c>
    </row>
    <row r="16" spans="1:9" ht="12.75" customHeight="1">
      <c r="A16" s="186" t="s">
        <v>13</v>
      </c>
      <c r="B16" s="187">
        <v>9.5</v>
      </c>
      <c r="C16" s="188"/>
      <c r="E16" s="82">
        <f>'[1]Tab2'!D15</f>
        <v>315</v>
      </c>
      <c r="G16" s="82" t="str">
        <f>LEFT('[1]Tab2'!$B43,2)</f>
        <v>12</v>
      </c>
      <c r="H16" s="82">
        <f>'[1]Tab2'!C43</f>
        <v>27</v>
      </c>
      <c r="I16" s="82">
        <f>'[1]Tab2'!D43</f>
        <v>12</v>
      </c>
    </row>
    <row r="17" spans="1:9" ht="12.75" customHeight="1">
      <c r="A17" s="186" t="s">
        <v>14</v>
      </c>
      <c r="B17" s="187">
        <v>1.3</v>
      </c>
      <c r="C17" s="188"/>
      <c r="E17" s="82">
        <f>'[1]Tab2'!D16</f>
        <v>113</v>
      </c>
      <c r="G17" s="82" t="str">
        <f>LEFT('[1]Tab2'!$B44,2)</f>
        <v>13</v>
      </c>
      <c r="H17" s="82">
        <f>'[1]Tab2'!C44</f>
        <v>7</v>
      </c>
      <c r="I17" s="82">
        <f>'[1]Tab2'!D44</f>
        <v>5</v>
      </c>
    </row>
    <row r="18" spans="1:9" ht="12.75" customHeight="1">
      <c r="A18" s="186" t="s">
        <v>61</v>
      </c>
      <c r="B18" s="187">
        <v>3.7</v>
      </c>
      <c r="C18" s="188"/>
      <c r="E18" s="82">
        <f>'[1]Tab2'!D17</f>
        <v>211</v>
      </c>
      <c r="G18" s="82" t="str">
        <f>LEFT('[1]Tab2'!$B45,2)</f>
        <v>14</v>
      </c>
      <c r="H18" s="82">
        <f>'[1]Tab2'!C45</f>
        <v>10</v>
      </c>
      <c r="I18" s="82">
        <f>'[1]Tab2'!D45</f>
        <v>8</v>
      </c>
    </row>
    <row r="19" spans="1:9" ht="12.75" customHeight="1">
      <c r="A19" s="186" t="s">
        <v>737</v>
      </c>
      <c r="B19" s="187">
        <v>8.4</v>
      </c>
      <c r="C19" s="188"/>
      <c r="E19" s="82">
        <f>'[1]Tab2'!D18</f>
        <v>278</v>
      </c>
      <c r="G19" s="82" t="str">
        <f>LEFT('[1]Tab2'!$B46,2)</f>
        <v>15</v>
      </c>
      <c r="H19" s="82">
        <f>'[1]Tab2'!C46</f>
        <v>49</v>
      </c>
      <c r="I19" s="82">
        <f>'[1]Tab2'!D46</f>
        <v>30</v>
      </c>
    </row>
    <row r="20" spans="1:3" ht="12.75" customHeight="1">
      <c r="A20" s="186" t="s">
        <v>85</v>
      </c>
      <c r="B20" s="187">
        <v>2.4</v>
      </c>
      <c r="C20" s="188"/>
    </row>
    <row r="21" spans="1:9" ht="12.75" customHeight="1">
      <c r="A21" s="186" t="s">
        <v>62</v>
      </c>
      <c r="B21" s="187">
        <v>1.4</v>
      </c>
      <c r="C21" s="188"/>
      <c r="E21" s="82">
        <f>'[1]Tab2'!D19</f>
        <v>94</v>
      </c>
      <c r="G21" s="82" t="str">
        <f>LEFT('[1]Tab2'!$B47,2)</f>
        <v>No</v>
      </c>
      <c r="H21" s="82">
        <f>'[1]Tab2'!C47</f>
        <v>3</v>
      </c>
      <c r="I21" s="82">
        <f>'[1]Tab2'!D47</f>
        <v>2</v>
      </c>
    </row>
    <row r="22" spans="1:3" ht="12.75" customHeight="1">
      <c r="A22" s="186" t="s">
        <v>86</v>
      </c>
      <c r="B22" s="187">
        <v>0.1</v>
      </c>
      <c r="C22" s="188"/>
    </row>
    <row r="23" spans="1:9" ht="12.75" customHeight="1">
      <c r="A23" s="30" t="s">
        <v>696</v>
      </c>
      <c r="B23" s="31">
        <f>SUM(B7:B22)</f>
        <v>100</v>
      </c>
      <c r="C23" s="27"/>
      <c r="D23" s="228"/>
      <c r="I23" s="82" t="e">
        <f>LEFT('[1]Tab2'!$B52,2)</f>
        <v>#REF!</v>
      </c>
    </row>
    <row r="24" ht="18" customHeight="1"/>
    <row r="25" spans="1:7" s="5" customFormat="1" ht="11.25">
      <c r="A25" s="14" t="s">
        <v>699</v>
      </c>
      <c r="B25" s="14"/>
      <c r="D25" s="192"/>
      <c r="E25" s="9"/>
      <c r="F25" s="9"/>
      <c r="G25" s="9"/>
    </row>
    <row r="26" spans="2:9" ht="11.25">
      <c r="B26" s="88"/>
      <c r="C26" s="88"/>
      <c r="E26" s="104"/>
      <c r="F26" s="104"/>
      <c r="G26" s="104"/>
      <c r="I26" s="192"/>
    </row>
    <row r="27" spans="1:11" s="88" customFormat="1" ht="11.25" customHeight="1">
      <c r="A27" s="466" t="s">
        <v>15</v>
      </c>
      <c r="B27" s="433" t="s">
        <v>148</v>
      </c>
      <c r="C27" s="433" t="s">
        <v>4</v>
      </c>
      <c r="D27" s="61"/>
      <c r="E27" s="463" t="str">
        <f>'[2]Tab3'!$A$2</f>
        <v>T3 : Series de bac obtenu en 2006</v>
      </c>
      <c r="F27" s="463"/>
      <c r="G27" s="463"/>
      <c r="H27" s="61"/>
      <c r="I27" s="468" t="str">
        <f>'[2]Tab3'!$A$25</f>
        <v>T3 : Serie de bac obtenue avant 2006</v>
      </c>
      <c r="J27" s="468"/>
      <c r="K27" s="468"/>
    </row>
    <row r="28" spans="1:12" s="88" customFormat="1" ht="11.25">
      <c r="A28" s="467"/>
      <c r="B28" s="435"/>
      <c r="C28" s="435"/>
      <c r="D28" s="61"/>
      <c r="E28" s="463"/>
      <c r="F28" s="463"/>
      <c r="G28" s="463"/>
      <c r="H28" s="61"/>
      <c r="I28" s="468"/>
      <c r="J28" s="468"/>
      <c r="K28" s="468"/>
      <c r="L28" s="9"/>
    </row>
    <row r="29" spans="1:12" s="88" customFormat="1" ht="11.25">
      <c r="A29" s="190" t="s">
        <v>16</v>
      </c>
      <c r="B29" s="105">
        <v>21.3</v>
      </c>
      <c r="C29" s="106">
        <v>22.8</v>
      </c>
      <c r="D29" s="61"/>
      <c r="E29" s="61" t="str">
        <f>IF(OR(LEFT('[2]Tab3'!$A7,7)="Non rép",LEFT('[2]Tab3'!$A7,7)="Non ren"),LEFT('[2]Tab3'!$A7,7),LEFT('[2]Tab3'!$A7,2))</f>
        <v>01</v>
      </c>
      <c r="F29" s="61">
        <f>'[2]Tab3'!B7</f>
        <v>471</v>
      </c>
      <c r="G29" s="61">
        <f>'[2]Tab3'!C7</f>
        <v>471</v>
      </c>
      <c r="I29" s="61" t="str">
        <f>IF(OR(LEFT('[2]Tab3'!$A30,7)="Non rép",LEFT('[2]Tab3'!$A30,7)="Non ren"),LEFT('[2]Tab3'!$A30,7),LEFT('[2]Tab3'!$A30,2))</f>
        <v>01</v>
      </c>
      <c r="J29" s="61">
        <f>'[2]Tab3'!B30</f>
        <v>2361</v>
      </c>
      <c r="K29" s="61">
        <f>'[2]Tab3'!C30</f>
        <v>2361</v>
      </c>
      <c r="L29" s="9"/>
    </row>
    <row r="30" spans="1:12" ht="11.25">
      <c r="A30" s="190" t="s">
        <v>17</v>
      </c>
      <c r="B30" s="105">
        <v>24</v>
      </c>
      <c r="C30" s="106">
        <v>26.7</v>
      </c>
      <c r="D30" s="104"/>
      <c r="E30" s="61" t="str">
        <f>IF(OR(LEFT('[2]Tab3'!$A8,7)="Non rép",LEFT('[2]Tab3'!$A8,7)="Non ren"),LEFT('[2]Tab3'!$A8,7),LEFT('[2]Tab3'!$A8,2))</f>
        <v>02</v>
      </c>
      <c r="F30" s="61">
        <f>'[2]Tab3'!B8</f>
        <v>1456</v>
      </c>
      <c r="G30" s="61">
        <f>'[2]Tab3'!C8</f>
        <v>1927</v>
      </c>
      <c r="I30" s="61" t="str">
        <f>IF(OR(LEFT('[2]Tab3'!$A31,7)="Non rép",LEFT('[2]Tab3'!$A31,7)="Non ren"),LEFT('[2]Tab3'!$A31,7),LEFT('[2]Tab3'!$A31,2))</f>
        <v>02</v>
      </c>
      <c r="J30" s="61">
        <f>'[2]Tab3'!B31</f>
        <v>3137</v>
      </c>
      <c r="K30" s="61">
        <f>'[2]Tab3'!C31</f>
        <v>5498</v>
      </c>
      <c r="L30" s="9"/>
    </row>
    <row r="31" spans="1:12" ht="11.25">
      <c r="A31" s="190" t="s">
        <v>18</v>
      </c>
      <c r="B31" s="105">
        <v>9.7</v>
      </c>
      <c r="C31" s="106">
        <v>10.5</v>
      </c>
      <c r="D31" s="89"/>
      <c r="E31" s="61" t="str">
        <f>IF(OR(LEFT('[2]Tab3'!$A9,7)="Non rép",LEFT('[2]Tab3'!$A9,7)="Non ren"),LEFT('[2]Tab3'!$A9,7),LEFT('[2]Tab3'!$A9,2))</f>
        <v>03</v>
      </c>
      <c r="F31" s="61">
        <f>'[2]Tab3'!B9</f>
        <v>2216</v>
      </c>
      <c r="G31" s="61">
        <f>'[2]Tab3'!C9</f>
        <v>4143</v>
      </c>
      <c r="I31" s="61" t="str">
        <f>IF(OR(LEFT('[2]Tab3'!$A32,7)="Non rép",LEFT('[2]Tab3'!$A32,7)="Non ren"),LEFT('[2]Tab3'!$A32,7),LEFT('[2]Tab3'!$A32,2))</f>
        <v>03</v>
      </c>
      <c r="J31" s="61">
        <f>'[2]Tab3'!B32</f>
        <v>8756</v>
      </c>
      <c r="K31" s="61">
        <f>'[2]Tab3'!C32</f>
        <v>14254</v>
      </c>
      <c r="L31" s="9"/>
    </row>
    <row r="32" spans="1:12" ht="11.25">
      <c r="A32" s="190" t="s">
        <v>19</v>
      </c>
      <c r="B32" s="105">
        <v>1.7</v>
      </c>
      <c r="C32" s="106">
        <v>1.9</v>
      </c>
      <c r="D32" s="89"/>
      <c r="E32" s="61" t="str">
        <f>IF(OR(LEFT('[2]Tab3'!$A10,7)="Non rép",LEFT('[2]Tab3'!$A10,7)="Non ren"),LEFT('[2]Tab3'!$A10,7),LEFT('[2]Tab3'!$A10,2))</f>
        <v>04</v>
      </c>
      <c r="F32" s="61">
        <f>'[2]Tab3'!B10</f>
        <v>51</v>
      </c>
      <c r="G32" s="61">
        <f>'[2]Tab3'!C10</f>
        <v>4194</v>
      </c>
      <c r="I32" s="61" t="str">
        <f>IF(OR(LEFT('[2]Tab3'!$A33,7)="Non rép",LEFT('[2]Tab3'!$A33,7)="Non ren"),LEFT('[2]Tab3'!$A33,7),LEFT('[2]Tab3'!$A33,2))</f>
        <v>04</v>
      </c>
      <c r="J32" s="61">
        <f>'[2]Tab3'!B33</f>
        <v>251</v>
      </c>
      <c r="K32" s="61">
        <f>'[2]Tab3'!C33</f>
        <v>14505</v>
      </c>
      <c r="L32" s="9"/>
    </row>
    <row r="33" spans="1:12" ht="11.25">
      <c r="A33" s="190" t="s">
        <v>20</v>
      </c>
      <c r="B33" s="105">
        <v>0.8</v>
      </c>
      <c r="C33" s="106">
        <v>0.7</v>
      </c>
      <c r="D33" s="104"/>
      <c r="E33" s="61" t="str">
        <f>IF(OR(LEFT('[2]Tab3'!$A11,7)="Non rép",LEFT('[2]Tab3'!$A11,7)="Non ren"),LEFT('[2]Tab3'!$A11,7),LEFT('[2]Tab3'!$A11,2))</f>
        <v>05</v>
      </c>
      <c r="F33" s="61">
        <f>'[2]Tab3'!B11</f>
        <v>152</v>
      </c>
      <c r="G33" s="61">
        <f>'[2]Tab3'!C11</f>
        <v>4346</v>
      </c>
      <c r="I33" s="61" t="str">
        <f>IF(OR(LEFT('[2]Tab3'!$A34,7)="Non rép",LEFT('[2]Tab3'!$A34,7)="Non ren"),LEFT('[2]Tab3'!$A34,7),LEFT('[2]Tab3'!$A34,2))</f>
        <v>05</v>
      </c>
      <c r="J33" s="61">
        <f>'[2]Tab3'!B34</f>
        <v>391</v>
      </c>
      <c r="K33" s="61">
        <f>'[2]Tab3'!C34</f>
        <v>14896</v>
      </c>
      <c r="L33" s="9"/>
    </row>
    <row r="34" spans="1:12" ht="11.25">
      <c r="A34" s="190" t="s">
        <v>87</v>
      </c>
      <c r="B34" s="105">
        <v>14</v>
      </c>
      <c r="C34" s="106">
        <v>13.1</v>
      </c>
      <c r="D34" s="89"/>
      <c r="E34" s="61" t="str">
        <f>IF(OR(LEFT('[2]Tab3'!$A12,7)="Non rép",LEFT('[2]Tab3'!$A12,7)="Non ren"),LEFT('[2]Tab3'!$A12,7),LEFT('[2]Tab3'!$A12,2))</f>
        <v>06</v>
      </c>
      <c r="F34" s="61">
        <f>'[2]Tab3'!B12</f>
        <v>384</v>
      </c>
      <c r="G34" s="61">
        <f>'[2]Tab3'!C12</f>
        <v>4730</v>
      </c>
      <c r="I34" s="61" t="str">
        <f>IF(OR(LEFT('[2]Tab3'!$A35,7)="Non rép",LEFT('[2]Tab3'!$A35,7)="Non ren"),LEFT('[2]Tab3'!$A35,7),LEFT('[2]Tab3'!$A35,2))</f>
        <v>06</v>
      </c>
      <c r="J34" s="61">
        <f>'[2]Tab3'!B35</f>
        <v>2596</v>
      </c>
      <c r="K34" s="61">
        <f>'[2]Tab3'!C35</f>
        <v>17492</v>
      </c>
      <c r="L34" s="9"/>
    </row>
    <row r="35" spans="1:12" ht="11.25">
      <c r="A35" s="190" t="s">
        <v>88</v>
      </c>
      <c r="B35" s="105">
        <v>0.8</v>
      </c>
      <c r="C35" s="106">
        <v>0.7</v>
      </c>
      <c r="D35" s="89"/>
      <c r="E35" s="61" t="str">
        <f>IF(OR(LEFT('[2]Tab3'!$A13,7)="Non rép",LEFT('[2]Tab3'!$A13,7)="Non ren"),LEFT('[2]Tab3'!$A13,7),LEFT('[2]Tab3'!$A13,2))</f>
        <v>07</v>
      </c>
      <c r="F35" s="61">
        <f>'[2]Tab3'!B13</f>
        <v>33</v>
      </c>
      <c r="G35" s="61">
        <f>'[2]Tab3'!C13</f>
        <v>4763</v>
      </c>
      <c r="I35" s="61" t="str">
        <f>IF(OR(LEFT('[2]Tab3'!$A36,7)="Non rép",LEFT('[2]Tab3'!$A36,7)="Non ren"),LEFT('[2]Tab3'!$A36,7),LEFT('[2]Tab3'!$A36,2))</f>
        <v>07</v>
      </c>
      <c r="J35" s="61">
        <f>'[2]Tab3'!B36</f>
        <v>97</v>
      </c>
      <c r="K35" s="61">
        <f>'[2]Tab3'!C36</f>
        <v>17589</v>
      </c>
      <c r="L35" s="9"/>
    </row>
    <row r="36" spans="1:12" ht="11.25">
      <c r="A36" s="190" t="s">
        <v>736</v>
      </c>
      <c r="B36" s="105">
        <v>13.1</v>
      </c>
      <c r="C36" s="106">
        <v>12.4</v>
      </c>
      <c r="D36" s="89"/>
      <c r="E36" s="61" t="str">
        <f>IF(OR(LEFT('[2]Tab3'!$A14,7)="Non rép",LEFT('[2]Tab3'!$A14,7)="Non ren"),LEFT('[2]Tab3'!$A14,7),LEFT('[2]Tab3'!$A14,2))</f>
        <v>08</v>
      </c>
      <c r="F36" s="61">
        <f>'[2]Tab3'!B14</f>
        <v>2859</v>
      </c>
      <c r="G36" s="61">
        <f>'[2]Tab3'!C14</f>
        <v>7622</v>
      </c>
      <c r="I36" s="61" t="str">
        <f>IF(OR(LEFT('[2]Tab3'!$A37,7)="Non rép",LEFT('[2]Tab3'!$A37,7)="Non ren"),LEFT('[2]Tab3'!$A37,7),LEFT('[2]Tab3'!$A37,2))</f>
        <v>08</v>
      </c>
      <c r="J36" s="61">
        <f>'[2]Tab3'!B37</f>
        <v>4986</v>
      </c>
      <c r="K36" s="61">
        <f>'[2]Tab3'!C37</f>
        <v>22575</v>
      </c>
      <c r="L36" s="9"/>
    </row>
    <row r="37" spans="1:12" ht="11.25">
      <c r="A37" s="190" t="s">
        <v>22</v>
      </c>
      <c r="B37" s="105">
        <v>0.4</v>
      </c>
      <c r="C37" s="106">
        <v>0.4</v>
      </c>
      <c r="D37" s="89"/>
      <c r="E37" s="61" t="str">
        <f>IF(OR(LEFT('[2]Tab3'!$A15,7)="Non rép",LEFT('[2]Tab3'!$A15,7)="Non ren"),LEFT('[2]Tab3'!$A15,7),LEFT('[2]Tab3'!$A15,2))</f>
        <v>09</v>
      </c>
      <c r="F37" s="61">
        <f>'[2]Tab3'!B15</f>
        <v>18</v>
      </c>
      <c r="G37" s="61">
        <f>'[2]Tab3'!C15</f>
        <v>7640</v>
      </c>
      <c r="I37" s="61" t="str">
        <f>IF(OR(LEFT('[2]Tab3'!$A38,7)="Non rép",LEFT('[2]Tab3'!$A38,7)="Non ren"),LEFT('[2]Tab3'!$A38,7),LEFT('[2]Tab3'!$A38,2))</f>
        <v>09</v>
      </c>
      <c r="J37" s="61">
        <f>'[2]Tab3'!B38</f>
        <v>50</v>
      </c>
      <c r="K37" s="61">
        <f>'[2]Tab3'!C38</f>
        <v>22625</v>
      </c>
      <c r="L37" s="9"/>
    </row>
    <row r="38" spans="1:12" ht="11.25">
      <c r="A38" s="190" t="s">
        <v>23</v>
      </c>
      <c r="B38" s="105">
        <v>0.1</v>
      </c>
      <c r="C38" s="106">
        <v>0.1</v>
      </c>
      <c r="D38" s="89"/>
      <c r="E38" s="61" t="str">
        <f>IF(OR(LEFT('[2]Tab3'!$A16,7)="Non rép",LEFT('[2]Tab3'!$A16,7)="Non ren"),LEFT('[2]Tab3'!$A16,7),LEFT('[2]Tab3'!$A16,2))</f>
        <v>10</v>
      </c>
      <c r="F38" s="61">
        <f>'[2]Tab3'!B16</f>
        <v>4</v>
      </c>
      <c r="G38" s="61">
        <f>'[2]Tab3'!C16</f>
        <v>7644</v>
      </c>
      <c r="I38" s="61" t="str">
        <f>IF(OR(LEFT('[2]Tab3'!$A39,7)="Non rép",LEFT('[2]Tab3'!$A39,7)="Non ren"),LEFT('[2]Tab3'!$A39,7),LEFT('[2]Tab3'!$A39,2))</f>
        <v>10</v>
      </c>
      <c r="J38" s="61">
        <f>'[2]Tab3'!B39</f>
        <v>22</v>
      </c>
      <c r="K38" s="61">
        <f>'[2]Tab3'!C39</f>
        <v>22647</v>
      </c>
      <c r="L38" s="9"/>
    </row>
    <row r="39" spans="1:12" ht="11.25">
      <c r="A39" s="190" t="s">
        <v>24</v>
      </c>
      <c r="B39" s="105">
        <v>14.1</v>
      </c>
      <c r="C39" s="106">
        <v>10.7</v>
      </c>
      <c r="D39" s="104"/>
      <c r="E39" s="61" t="str">
        <f>IF(OR(LEFT('[2]Tab3'!$A17,7)="Non rép",LEFT('[2]Tab3'!$A17,7)="Non ren"),LEFT('[2]Tab3'!$A17,7),LEFT('[2]Tab3'!$A17,2))</f>
        <v>11</v>
      </c>
      <c r="F39" s="61">
        <f>'[2]Tab3'!B17</f>
        <v>127</v>
      </c>
      <c r="G39" s="61">
        <f>'[2]Tab3'!C17</f>
        <v>7771</v>
      </c>
      <c r="I39" s="61" t="str">
        <f>IF(OR(LEFT('[2]Tab3'!$A40,7)="Non rép",LEFT('[2]Tab3'!$A40,7)="Non ren"),LEFT('[2]Tab3'!$A40,7),LEFT('[2]Tab3'!$A40,2))</f>
        <v>11</v>
      </c>
      <c r="J39" s="61">
        <f>'[2]Tab3'!B40</f>
        <v>1512</v>
      </c>
      <c r="K39" s="61">
        <f>'[2]Tab3'!C40</f>
        <v>24159</v>
      </c>
      <c r="L39" s="9"/>
    </row>
    <row r="40" spans="1:11" s="9" customFormat="1" ht="11.25">
      <c r="A40" s="30" t="s">
        <v>696</v>
      </c>
      <c r="B40" s="34">
        <f>SUM(B29:B39)</f>
        <v>99.99999999999999</v>
      </c>
      <c r="C40" s="33">
        <f>SUM(C29:C39)</f>
        <v>100.00000000000001</v>
      </c>
      <c r="E40" s="61" t="str">
        <f>IF(OR(LEFT('[2]Tab3'!$A20,7)="Non rép",LEFT('[2]Tab3'!$A20,7)="Non ren"),LEFT('[2]Tab3'!$A20,7),LEFT('[2]Tab3'!$A20,2))</f>
        <v> </v>
      </c>
      <c r="F40" s="61"/>
      <c r="G40" s="61"/>
      <c r="I40" s="61" t="e">
        <f>IF(OR(LEFT('[2]Tab3'!$A43,7)="Non rép",LEFT('[2]Tab3'!$A43,7)="Non ren"),LEFT('[2]Tab3'!$A43,7),LEFT('[2]Tab3'!$A43,2))</f>
        <v>#REF!</v>
      </c>
      <c r="J40" s="61"/>
      <c r="K40" s="61"/>
    </row>
  </sheetData>
  <sheetProtection/>
  <mergeCells count="7">
    <mergeCell ref="A27:A28"/>
    <mergeCell ref="E27:G28"/>
    <mergeCell ref="I27:K28"/>
    <mergeCell ref="B5:B6"/>
    <mergeCell ref="B27:B28"/>
    <mergeCell ref="C27:C28"/>
    <mergeCell ref="C5:C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7109375" style="82" customWidth="1"/>
    <col min="2" max="2" width="40.28125" style="88" customWidth="1"/>
    <col min="3" max="3" width="28.57421875" style="82" customWidth="1"/>
    <col min="4" max="4" width="11.5742187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37" t="s">
        <v>125</v>
      </c>
      <c r="C1" s="37"/>
      <c r="D1" s="191"/>
      <c r="F1" s="57"/>
    </row>
    <row r="3" spans="1:4" s="5" customFormat="1" ht="12.75" customHeight="1">
      <c r="A3" s="13" t="s">
        <v>719</v>
      </c>
      <c r="B3" s="13"/>
      <c r="C3" s="192"/>
      <c r="D3" s="193"/>
    </row>
    <row r="5" spans="1:6" s="194" customFormat="1" ht="18" customHeight="1">
      <c r="A5" s="451" t="s">
        <v>124</v>
      </c>
      <c r="B5" s="529"/>
      <c r="C5" s="195" t="s">
        <v>148</v>
      </c>
      <c r="D5" s="248" t="s">
        <v>4</v>
      </c>
      <c r="E5" s="12"/>
      <c r="F5" s="12"/>
    </row>
    <row r="6" spans="1:4" ht="12" customHeight="1">
      <c r="A6" s="190" t="s">
        <v>25</v>
      </c>
      <c r="B6" s="200" t="s">
        <v>26</v>
      </c>
      <c r="C6" s="249">
        <v>6.8</v>
      </c>
      <c r="D6" s="181">
        <v>6</v>
      </c>
    </row>
    <row r="7" spans="1:4" ht="12" customHeight="1">
      <c r="A7" s="199" t="s">
        <v>27</v>
      </c>
      <c r="B7" s="518" t="s">
        <v>30</v>
      </c>
      <c r="C7" s="683">
        <v>11.6</v>
      </c>
      <c r="D7" s="201"/>
    </row>
    <row r="8" spans="1:4" ht="12" customHeight="1">
      <c r="A8" s="190" t="s">
        <v>28</v>
      </c>
      <c r="B8" s="512"/>
      <c r="C8" s="684"/>
      <c r="D8" s="181">
        <v>13.7</v>
      </c>
    </row>
    <row r="9" spans="1:4" ht="12" customHeight="1">
      <c r="A9" s="202" t="s">
        <v>29</v>
      </c>
      <c r="B9" s="519"/>
      <c r="C9" s="685"/>
      <c r="D9" s="130"/>
    </row>
    <row r="10" spans="1:4" ht="12" customHeight="1">
      <c r="A10" s="190" t="s">
        <v>31</v>
      </c>
      <c r="B10" s="512" t="s">
        <v>37</v>
      </c>
      <c r="C10" s="650">
        <v>12.1</v>
      </c>
      <c r="D10" s="181"/>
    </row>
    <row r="11" spans="1:4" ht="12" customHeight="1">
      <c r="A11" s="190" t="s">
        <v>32</v>
      </c>
      <c r="B11" s="512"/>
      <c r="C11" s="650"/>
      <c r="D11" s="181"/>
    </row>
    <row r="12" spans="1:4" ht="12" customHeight="1">
      <c r="A12" s="190" t="s">
        <v>33</v>
      </c>
      <c r="B12" s="512"/>
      <c r="C12" s="650"/>
      <c r="D12" s="181"/>
    </row>
    <row r="13" spans="1:4" ht="12" customHeight="1">
      <c r="A13" s="190" t="s">
        <v>34</v>
      </c>
      <c r="B13" s="512"/>
      <c r="C13" s="650"/>
      <c r="D13" s="181">
        <v>13.2</v>
      </c>
    </row>
    <row r="14" spans="1:4" ht="12" customHeight="1">
      <c r="A14" s="190" t="s">
        <v>35</v>
      </c>
      <c r="B14" s="512"/>
      <c r="C14" s="650"/>
      <c r="D14" s="181"/>
    </row>
    <row r="15" spans="1:4" ht="12" customHeight="1">
      <c r="A15" s="190" t="s">
        <v>36</v>
      </c>
      <c r="B15" s="512"/>
      <c r="C15" s="650"/>
      <c r="D15" s="181"/>
    </row>
    <row r="16" spans="1:4" ht="12" customHeight="1">
      <c r="A16" s="199" t="s">
        <v>38</v>
      </c>
      <c r="B16" s="518" t="s">
        <v>44</v>
      </c>
      <c r="C16" s="649">
        <v>7.2</v>
      </c>
      <c r="D16" s="201"/>
    </row>
    <row r="17" spans="1:4" ht="12" customHeight="1">
      <c r="A17" s="190" t="s">
        <v>39</v>
      </c>
      <c r="B17" s="512"/>
      <c r="C17" s="650"/>
      <c r="D17" s="181"/>
    </row>
    <row r="18" spans="1:4" ht="12" customHeight="1">
      <c r="A18" s="190" t="s">
        <v>40</v>
      </c>
      <c r="B18" s="512"/>
      <c r="C18" s="650"/>
      <c r="D18" s="181">
        <v>7.6</v>
      </c>
    </row>
    <row r="19" spans="1:4" ht="12" customHeight="1">
      <c r="A19" s="190" t="s">
        <v>41</v>
      </c>
      <c r="B19" s="512"/>
      <c r="C19" s="650"/>
      <c r="D19" s="181"/>
    </row>
    <row r="20" spans="1:4" ht="12" customHeight="1">
      <c r="A20" s="190" t="s">
        <v>42</v>
      </c>
      <c r="B20" s="512"/>
      <c r="C20" s="650"/>
      <c r="D20" s="181"/>
    </row>
    <row r="21" spans="1:4" ht="12" customHeight="1">
      <c r="A21" s="202" t="s">
        <v>43</v>
      </c>
      <c r="B21" s="519"/>
      <c r="C21" s="651"/>
      <c r="D21" s="130"/>
    </row>
    <row r="22" spans="1:4" ht="12" customHeight="1">
      <c r="A22" s="190" t="s">
        <v>45</v>
      </c>
      <c r="B22" s="512" t="s">
        <v>50</v>
      </c>
      <c r="C22" s="650">
        <v>25.6</v>
      </c>
      <c r="D22" s="181"/>
    </row>
    <row r="23" spans="1:4" ht="12" customHeight="1">
      <c r="A23" s="190" t="s">
        <v>46</v>
      </c>
      <c r="B23" s="512"/>
      <c r="C23" s="650"/>
      <c r="D23" s="181"/>
    </row>
    <row r="24" spans="1:4" ht="12" customHeight="1">
      <c r="A24" s="190" t="s">
        <v>47</v>
      </c>
      <c r="B24" s="512"/>
      <c r="C24" s="650"/>
      <c r="D24" s="181">
        <v>26.1</v>
      </c>
    </row>
    <row r="25" spans="1:4" ht="12" customHeight="1">
      <c r="A25" s="190" t="s">
        <v>48</v>
      </c>
      <c r="B25" s="512"/>
      <c r="C25" s="650"/>
      <c r="D25" s="181"/>
    </row>
    <row r="26" spans="1:4" ht="12" customHeight="1">
      <c r="A26" s="190" t="s">
        <v>49</v>
      </c>
      <c r="B26" s="512"/>
      <c r="C26" s="650"/>
      <c r="D26" s="181"/>
    </row>
    <row r="27" spans="1:4" ht="12" customHeight="1">
      <c r="A27" s="199" t="s">
        <v>51</v>
      </c>
      <c r="B27" s="518" t="s">
        <v>54</v>
      </c>
      <c r="C27" s="649">
        <v>34.3</v>
      </c>
      <c r="D27" s="578">
        <v>30.6</v>
      </c>
    </row>
    <row r="28" spans="1:4" ht="12" customHeight="1">
      <c r="A28" s="190" t="s">
        <v>52</v>
      </c>
      <c r="B28" s="512"/>
      <c r="C28" s="650"/>
      <c r="D28" s="577"/>
    </row>
    <row r="29" spans="1:4" ht="12" customHeight="1">
      <c r="A29" s="202" t="s">
        <v>53</v>
      </c>
      <c r="B29" s="519"/>
      <c r="C29" s="651"/>
      <c r="D29" s="579"/>
    </row>
    <row r="30" spans="1:4" ht="12" customHeight="1">
      <c r="A30" s="197" t="s">
        <v>55</v>
      </c>
      <c r="B30" s="198" t="s">
        <v>56</v>
      </c>
      <c r="C30" s="254">
        <v>2.4</v>
      </c>
      <c r="D30" s="129">
        <v>2.8</v>
      </c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39">
        <f>SUM(D5:G30)</f>
        <v>99.99999999999999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720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4" ht="18" customHeight="1">
      <c r="A37" s="213" t="s">
        <v>57</v>
      </c>
      <c r="B37" s="214"/>
      <c r="C37" s="195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2.3</v>
      </c>
      <c r="D38" s="218">
        <v>4.4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8.3</v>
      </c>
      <c r="D39" s="218">
        <v>6.3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4.6</v>
      </c>
      <c r="D40" s="218">
        <v>5.4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48.2</v>
      </c>
      <c r="D41" s="218">
        <v>51.3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18.8</v>
      </c>
      <c r="D42" s="218">
        <v>14.9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0.4</v>
      </c>
      <c r="D43" s="218">
        <v>0.3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0.9</v>
      </c>
      <c r="D44" s="218">
        <v>0.5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14.7</v>
      </c>
      <c r="D45" s="218">
        <v>15.6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0.4</v>
      </c>
      <c r="D46" s="218">
        <v>0.7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1.4</v>
      </c>
      <c r="D47" s="218">
        <v>0.6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100.00000000000003</v>
      </c>
      <c r="D48" s="245">
        <f>SUM(D38:D47)</f>
        <v>100</v>
      </c>
      <c r="E48" s="219"/>
      <c r="F48" s="219"/>
    </row>
  </sheetData>
  <sheetProtection/>
  <mergeCells count="12">
    <mergeCell ref="C27:C29"/>
    <mergeCell ref="B16:B21"/>
    <mergeCell ref="C16:C21"/>
    <mergeCell ref="B22:B26"/>
    <mergeCell ref="D27:D29"/>
    <mergeCell ref="C22:C26"/>
    <mergeCell ref="A5:B5"/>
    <mergeCell ref="B7:B9"/>
    <mergeCell ref="C7:C9"/>
    <mergeCell ref="B10:B15"/>
    <mergeCell ref="C10:C15"/>
    <mergeCell ref="B27:B2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56" customWidth="1"/>
    <col min="2" max="2" width="8.14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71093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126" t="s">
        <v>3</v>
      </c>
      <c r="D5" s="62" t="s">
        <v>2</v>
      </c>
      <c r="E5" s="109" t="s">
        <v>4</v>
      </c>
      <c r="F5" s="63" t="s">
        <v>5</v>
      </c>
      <c r="J5" s="480" t="s">
        <v>3</v>
      </c>
      <c r="K5" s="551"/>
      <c r="L5" s="480" t="s">
        <v>2</v>
      </c>
      <c r="M5" s="481"/>
      <c r="N5" s="135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2248</v>
      </c>
      <c r="D6" s="73">
        <v>922</v>
      </c>
      <c r="E6" s="66">
        <f>SUM(C6:D6)</f>
        <v>3170</v>
      </c>
      <c r="F6" s="73">
        <v>15</v>
      </c>
      <c r="H6" s="197" t="s">
        <v>90</v>
      </c>
      <c r="I6" s="235"/>
      <c r="J6" s="527">
        <v>2354</v>
      </c>
      <c r="K6" s="631"/>
      <c r="L6" s="527">
        <v>770</v>
      </c>
      <c r="M6" s="528"/>
      <c r="N6" s="113">
        <f>SUM(J6:M6)</f>
        <v>3124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2386</v>
      </c>
      <c r="D7" s="73">
        <v>953</v>
      </c>
      <c r="E7" s="66">
        <f>SUM(C7:D7)</f>
        <v>3339</v>
      </c>
      <c r="F7" s="73">
        <v>30</v>
      </c>
      <c r="H7" s="197" t="s">
        <v>91</v>
      </c>
      <c r="I7" s="235"/>
      <c r="J7" s="582">
        <v>2092</v>
      </c>
      <c r="K7" s="583"/>
      <c r="L7" s="582">
        <v>651</v>
      </c>
      <c r="M7" s="635"/>
      <c r="N7" s="265">
        <f>SUM(J7:M7)</f>
        <v>2743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0</v>
      </c>
      <c r="D8" s="73">
        <v>0</v>
      </c>
      <c r="E8" s="66">
        <f>SUM(C8:D8)</f>
        <v>0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4634</v>
      </c>
      <c r="D10" s="74">
        <f>SUM(D6:D9)</f>
        <v>1875</v>
      </c>
      <c r="E10" s="75">
        <v>6509</v>
      </c>
      <c r="F10" s="74">
        <f>SUM(F6:F9)</f>
        <v>45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8.75" customHeight="1">
      <c r="A12" s="636" t="s">
        <v>147</v>
      </c>
      <c r="B12" s="23" t="s">
        <v>93</v>
      </c>
      <c r="C12" s="62">
        <v>7</v>
      </c>
      <c r="D12" s="62">
        <v>4</v>
      </c>
      <c r="E12" s="62">
        <v>11</v>
      </c>
      <c r="F12" s="78"/>
      <c r="O12" s="57"/>
    </row>
    <row r="13" spans="1:15" ht="20.25" customHeight="1">
      <c r="A13" s="637"/>
      <c r="B13" s="439" t="s">
        <v>94</v>
      </c>
      <c r="C13" s="444">
        <v>90</v>
      </c>
      <c r="D13" s="444">
        <v>25</v>
      </c>
      <c r="E13" s="444">
        <f>SUM(C13:D15)</f>
        <v>115</v>
      </c>
      <c r="F13" s="57"/>
      <c r="H13" s="525" t="s">
        <v>95</v>
      </c>
      <c r="I13" s="643"/>
      <c r="J13" s="525" t="s">
        <v>96</v>
      </c>
      <c r="K13" s="526"/>
      <c r="L13" s="449" t="s">
        <v>97</v>
      </c>
      <c r="M13" s="450"/>
      <c r="N13" s="135" t="s">
        <v>4</v>
      </c>
      <c r="O13" s="57"/>
    </row>
    <row r="14" spans="1:15" ht="15.75" customHeight="1">
      <c r="A14" s="637"/>
      <c r="B14" s="440"/>
      <c r="C14" s="531"/>
      <c r="D14" s="531"/>
      <c r="E14" s="531"/>
      <c r="F14" s="57"/>
      <c r="H14" s="625">
        <v>6</v>
      </c>
      <c r="I14" s="626"/>
      <c r="J14" s="625">
        <v>69</v>
      </c>
      <c r="K14" s="627"/>
      <c r="L14" s="625">
        <v>3</v>
      </c>
      <c r="M14" s="627"/>
      <c r="N14" s="95">
        <f>SUM(H14:M14)</f>
        <v>78</v>
      </c>
      <c r="O14" s="57"/>
    </row>
    <row r="15" spans="1:15" ht="11.25">
      <c r="A15" s="638"/>
      <c r="B15" s="441"/>
      <c r="C15" s="532"/>
      <c r="D15" s="532"/>
      <c r="E15" s="532"/>
      <c r="F15" s="57"/>
      <c r="H15" s="83"/>
      <c r="I15" s="83"/>
      <c r="J15" s="83"/>
      <c r="K15" s="83"/>
      <c r="L15" s="83"/>
      <c r="M15" s="83"/>
      <c r="N15" s="83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632"/>
      <c r="B21" s="633"/>
      <c r="C21" s="633"/>
      <c r="D21" s="633"/>
      <c r="E21" s="634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1887</v>
      </c>
      <c r="D22" s="85">
        <v>820</v>
      </c>
      <c r="E22" s="85">
        <f>SUM(C22:D22)</f>
        <v>2707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B4:B5"/>
    <mergeCell ref="A20:E21"/>
    <mergeCell ref="A4:A10"/>
    <mergeCell ref="J5:K5"/>
    <mergeCell ref="H13:I13"/>
    <mergeCell ref="L7:M7"/>
    <mergeCell ref="H14:I14"/>
    <mergeCell ref="J7:K7"/>
    <mergeCell ref="J6:K6"/>
    <mergeCell ref="A22:B22"/>
    <mergeCell ref="A12:A15"/>
    <mergeCell ref="B13:B15"/>
    <mergeCell ref="C13:C15"/>
    <mergeCell ref="D13:D15"/>
    <mergeCell ref="O4:O5"/>
    <mergeCell ref="L14:M14"/>
    <mergeCell ref="L13:M13"/>
    <mergeCell ref="J13:K13"/>
    <mergeCell ref="L6:M6"/>
    <mergeCell ref="L4:M4"/>
    <mergeCell ref="J4:K4"/>
    <mergeCell ref="T4:T5"/>
    <mergeCell ref="E13:E15"/>
    <mergeCell ref="J14:K14"/>
    <mergeCell ref="C4:F4"/>
    <mergeCell ref="U4:U5"/>
    <mergeCell ref="P4:P5"/>
    <mergeCell ref="Q4:Q5"/>
    <mergeCell ref="R4:R5"/>
    <mergeCell ref="S4:S5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2" width="21.57421875" style="82" customWidth="1"/>
    <col min="3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10.7109375" style="82" hidden="1" customWidth="1"/>
    <col min="11" max="11" width="9.57421875" style="82" customWidth="1"/>
    <col min="12" max="16384" width="11.421875" style="82" customWidth="1"/>
  </cols>
  <sheetData>
    <row r="1" spans="2:5" s="56" customFormat="1" ht="11.25">
      <c r="B1" s="13" t="s">
        <v>126</v>
      </c>
      <c r="C1" s="82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433" t="s">
        <v>701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8" ht="12.75" customHeight="1">
      <c r="A7" s="186" t="s">
        <v>9</v>
      </c>
      <c r="B7" s="187">
        <v>0.9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4.4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3" ht="12.75" customHeight="1">
      <c r="A9" s="189" t="s">
        <v>282</v>
      </c>
      <c r="B9" s="187">
        <v>0.7</v>
      </c>
      <c r="C9" s="188"/>
    </row>
    <row r="10" spans="1:8" ht="12.75" customHeight="1">
      <c r="A10" s="186" t="s">
        <v>11</v>
      </c>
      <c r="B10" s="187">
        <v>12.9</v>
      </c>
      <c r="C10" s="188"/>
      <c r="D10" s="82">
        <f>'[1]Tab2'!D9</f>
        <v>608</v>
      </c>
      <c r="F10" s="82" t="str">
        <f>LEFT('[1]Tab2'!$B37,2)</f>
        <v>06</v>
      </c>
      <c r="G10" s="82">
        <f>'[1]Tab2'!C37</f>
        <v>9</v>
      </c>
      <c r="H10" s="82">
        <f>'[1]Tab2'!D37</f>
        <v>0</v>
      </c>
    </row>
    <row r="11" spans="1:8" ht="12.75" customHeight="1">
      <c r="A11" s="186" t="s">
        <v>283</v>
      </c>
      <c r="B11" s="187">
        <v>1.3</v>
      </c>
      <c r="C11" s="188"/>
      <c r="D11" s="82">
        <f>'[1]Tab2'!D10</f>
        <v>27</v>
      </c>
      <c r="F11" s="82" t="str">
        <f>LEFT('[1]Tab2'!$B38,2)</f>
        <v>07</v>
      </c>
      <c r="G11" s="82">
        <f>'[1]Tab2'!C38</f>
        <v>192</v>
      </c>
      <c r="H11" s="82">
        <f>'[1]Tab2'!D38</f>
        <v>20</v>
      </c>
    </row>
    <row r="12" spans="1:8" ht="12.75" customHeight="1">
      <c r="A12" s="186" t="s">
        <v>284</v>
      </c>
      <c r="B12" s="187">
        <v>7.2</v>
      </c>
      <c r="C12" s="188"/>
      <c r="D12" s="82">
        <f>'[1]Tab2'!D11</f>
        <v>176</v>
      </c>
      <c r="F12" s="82" t="str">
        <f>LEFT('[1]Tab2'!$B39,2)</f>
        <v>08</v>
      </c>
      <c r="G12" s="82">
        <f>'[1]Tab2'!C39</f>
        <v>8</v>
      </c>
      <c r="H12" s="82">
        <f>'[1]Tab2'!D39</f>
        <v>5</v>
      </c>
    </row>
    <row r="13" spans="1:8" ht="12.75" customHeight="1">
      <c r="A13" s="186" t="s">
        <v>285</v>
      </c>
      <c r="B13" s="187">
        <v>5.4</v>
      </c>
      <c r="C13" s="188"/>
      <c r="D13" s="82">
        <f>'[1]Tab2'!D12</f>
        <v>841</v>
      </c>
      <c r="F13" s="82" t="str">
        <f>LEFT('[1]Tab2'!$B40,2)</f>
        <v>09</v>
      </c>
      <c r="G13" s="82">
        <f>'[1]Tab2'!C40</f>
        <v>7</v>
      </c>
      <c r="H13" s="82">
        <f>'[1]Tab2'!D40</f>
        <v>3</v>
      </c>
    </row>
    <row r="14" spans="1:8" ht="12.75" customHeight="1">
      <c r="A14" s="186" t="s">
        <v>286</v>
      </c>
      <c r="B14" s="187">
        <v>43.7</v>
      </c>
      <c r="C14" s="188"/>
      <c r="D14" s="82">
        <f>'[1]Tab2'!D13</f>
        <v>3885</v>
      </c>
      <c r="F14" s="82" t="str">
        <f>LEFT('[1]Tab2'!$B41,2)</f>
        <v>10</v>
      </c>
      <c r="G14" s="82">
        <f>'[1]Tab2'!C41</f>
        <v>2</v>
      </c>
      <c r="H14" s="82">
        <f>'[1]Tab2'!D41</f>
        <v>0</v>
      </c>
    </row>
    <row r="15" spans="1:8" ht="12.75" customHeight="1">
      <c r="A15" s="186" t="s">
        <v>12</v>
      </c>
      <c r="B15" s="187">
        <v>4.2</v>
      </c>
      <c r="C15" s="188"/>
      <c r="D15" s="82">
        <f>'[1]Tab2'!D14</f>
        <v>236</v>
      </c>
      <c r="F15" s="82" t="str">
        <f>LEFT('[1]Tab2'!$B42,2)</f>
        <v>11</v>
      </c>
      <c r="G15" s="82">
        <f>'[1]Tab2'!C42</f>
        <v>1</v>
      </c>
      <c r="H15" s="82">
        <f>'[1]Tab2'!D42</f>
        <v>4</v>
      </c>
    </row>
    <row r="16" spans="1:8" ht="12.75" customHeight="1">
      <c r="A16" s="186" t="s">
        <v>13</v>
      </c>
      <c r="B16" s="187">
        <v>7.2</v>
      </c>
      <c r="C16" s="188"/>
      <c r="D16" s="82">
        <f>'[1]Tab2'!D15</f>
        <v>315</v>
      </c>
      <c r="F16" s="82" t="str">
        <f>LEFT('[1]Tab2'!$B43,2)</f>
        <v>12</v>
      </c>
      <c r="G16" s="82">
        <f>'[1]Tab2'!C43</f>
        <v>27</v>
      </c>
      <c r="H16" s="82">
        <f>'[1]Tab2'!D43</f>
        <v>12</v>
      </c>
    </row>
    <row r="17" spans="1:8" ht="12.75" customHeight="1">
      <c r="A17" s="186" t="s">
        <v>14</v>
      </c>
      <c r="B17" s="187">
        <v>0.8</v>
      </c>
      <c r="C17" s="188"/>
      <c r="D17" s="82">
        <f>'[1]Tab2'!D16</f>
        <v>113</v>
      </c>
      <c r="F17" s="82" t="str">
        <f>LEFT('[1]Tab2'!$B44,2)</f>
        <v>13</v>
      </c>
      <c r="G17" s="82">
        <f>'[1]Tab2'!C44</f>
        <v>7</v>
      </c>
      <c r="H17" s="82">
        <f>'[1]Tab2'!D44</f>
        <v>5</v>
      </c>
    </row>
    <row r="18" spans="1:8" ht="12.75" customHeight="1">
      <c r="A18" s="186" t="s">
        <v>61</v>
      </c>
      <c r="B18" s="187">
        <v>2.7</v>
      </c>
      <c r="C18" s="188"/>
      <c r="D18" s="82">
        <f>'[1]Tab2'!D17</f>
        <v>211</v>
      </c>
      <c r="F18" s="82" t="str">
        <f>LEFT('[1]Tab2'!$B45,2)</f>
        <v>14</v>
      </c>
      <c r="G18" s="82">
        <f>'[1]Tab2'!C45</f>
        <v>10</v>
      </c>
      <c r="H18" s="82">
        <f>'[1]Tab2'!D45</f>
        <v>8</v>
      </c>
    </row>
    <row r="19" spans="1:8" ht="12.75" customHeight="1">
      <c r="A19" s="186" t="s">
        <v>737</v>
      </c>
      <c r="B19" s="187">
        <v>6.5</v>
      </c>
      <c r="C19" s="188"/>
      <c r="D19" s="82">
        <f>'[1]Tab2'!D18</f>
        <v>278</v>
      </c>
      <c r="F19" s="82" t="str">
        <f>LEFT('[1]Tab2'!$B46,2)</f>
        <v>15</v>
      </c>
      <c r="G19" s="82">
        <f>'[1]Tab2'!C46</f>
        <v>49</v>
      </c>
      <c r="H19" s="82">
        <f>'[1]Tab2'!D46</f>
        <v>30</v>
      </c>
    </row>
    <row r="20" spans="1:3" ht="12.75" customHeight="1">
      <c r="A20" s="186" t="s">
        <v>85</v>
      </c>
      <c r="B20" s="187">
        <v>1.5</v>
      </c>
      <c r="C20" s="188"/>
    </row>
    <row r="21" spans="1:8" ht="12.75" customHeight="1">
      <c r="A21" s="186" t="s">
        <v>62</v>
      </c>
      <c r="B21" s="187">
        <v>0.6</v>
      </c>
      <c r="C21" s="188"/>
      <c r="D21" s="82">
        <f>'[1]Tab2'!D19</f>
        <v>94</v>
      </c>
      <c r="F21" s="82" t="str">
        <f>LEFT('[1]Tab2'!$B47,2)</f>
        <v>No</v>
      </c>
      <c r="G21" s="82">
        <f>'[1]Tab2'!C47</f>
        <v>3</v>
      </c>
      <c r="H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8" ht="12.75" customHeight="1">
      <c r="A23" s="30" t="s">
        <v>696</v>
      </c>
      <c r="B23" s="34">
        <f>SUM(B7:B22)</f>
        <v>100</v>
      </c>
      <c r="C23" s="231"/>
      <c r="D23" s="82">
        <f>'[1]Tab2'!D22</f>
        <v>133</v>
      </c>
      <c r="F23" s="82" t="e">
        <f>LEFT('[1]Tab2'!$B50,2)</f>
        <v>#REF!</v>
      </c>
      <c r="G23" s="82" t="e">
        <f>'[1]Tab2'!C50</f>
        <v>#REF!</v>
      </c>
      <c r="H23" s="82" t="e">
        <f>'[1]Tab2'!D50</f>
        <v>#REF!</v>
      </c>
    </row>
    <row r="24" ht="18" customHeight="1"/>
    <row r="25" spans="1:6" s="5" customFormat="1" ht="11.25">
      <c r="A25" s="14" t="s">
        <v>699</v>
      </c>
      <c r="B25" s="14"/>
      <c r="D25" s="9"/>
      <c r="E25" s="9"/>
      <c r="F25" s="9"/>
    </row>
    <row r="26" spans="2:8" ht="11.25">
      <c r="B26" s="88"/>
      <c r="C26" s="61"/>
      <c r="D26" s="104"/>
      <c r="E26" s="104"/>
      <c r="F26" s="104"/>
      <c r="H26" s="192"/>
    </row>
    <row r="27" spans="1:10" s="88" customFormat="1" ht="11.25">
      <c r="A27" s="536" t="s">
        <v>15</v>
      </c>
      <c r="B27" s="433" t="s">
        <v>701</v>
      </c>
      <c r="C27" s="538" t="s">
        <v>696</v>
      </c>
      <c r="D27" s="463" t="str">
        <f>'[2]Tab3'!$A$2</f>
        <v>T3 : Series de bac obtenu en 2006</v>
      </c>
      <c r="E27" s="463"/>
      <c r="F27" s="463"/>
      <c r="G27" s="61"/>
      <c r="H27" s="468" t="str">
        <f>'[2]Tab3'!$A$25</f>
        <v>T3 : Serie de bac obtenue avant 2006</v>
      </c>
      <c r="I27" s="468"/>
      <c r="J27" s="468"/>
    </row>
    <row r="28" spans="1:11" s="88" customFormat="1" ht="11.25">
      <c r="A28" s="537"/>
      <c r="B28" s="435"/>
      <c r="C28" s="539"/>
      <c r="D28" s="463"/>
      <c r="E28" s="463"/>
      <c r="F28" s="463"/>
      <c r="G28" s="61"/>
      <c r="H28" s="468"/>
      <c r="I28" s="468"/>
      <c r="J28" s="468"/>
      <c r="K28" s="9"/>
    </row>
    <row r="29" spans="1:11" s="88" customFormat="1" ht="11.25">
      <c r="A29" s="190" t="s">
        <v>16</v>
      </c>
      <c r="B29" s="105">
        <v>16.8</v>
      </c>
      <c r="C29" s="221">
        <v>16.8</v>
      </c>
      <c r="D29" s="61" t="str">
        <f>IF(OR(LEFT('[2]Tab3'!$A7,7)="Non rép",LEFT('[2]Tab3'!$A7,7)="Non ren"),LEFT('[2]Tab3'!$A7,7),LEFT('[2]Tab3'!$A7,2))</f>
        <v>01</v>
      </c>
      <c r="E29" s="61">
        <f>'[2]Tab3'!B7</f>
        <v>471</v>
      </c>
      <c r="F29" s="61">
        <f>'[2]Tab3'!C7</f>
        <v>471</v>
      </c>
      <c r="H29" s="61" t="str">
        <f>IF(OR(LEFT('[2]Tab3'!$A30,7)="Non rép",LEFT('[2]Tab3'!$A30,7)="Non ren"),LEFT('[2]Tab3'!$A30,7),LEFT('[2]Tab3'!$A30,2))</f>
        <v>01</v>
      </c>
      <c r="I29" s="61">
        <f>'[2]Tab3'!B30</f>
        <v>2361</v>
      </c>
      <c r="J29" s="61">
        <f>'[2]Tab3'!C30</f>
        <v>2361</v>
      </c>
      <c r="K29" s="9"/>
    </row>
    <row r="30" spans="1:11" ht="11.25">
      <c r="A30" s="190" t="s">
        <v>17</v>
      </c>
      <c r="B30" s="105">
        <v>17.8</v>
      </c>
      <c r="C30" s="221">
        <v>17.9</v>
      </c>
      <c r="D30" s="61" t="str">
        <f>IF(OR(LEFT('[2]Tab3'!$A8,7)="Non rép",LEFT('[2]Tab3'!$A8,7)="Non ren"),LEFT('[2]Tab3'!$A8,7),LEFT('[2]Tab3'!$A8,2))</f>
        <v>02</v>
      </c>
      <c r="E30" s="61">
        <f>'[2]Tab3'!B8</f>
        <v>1456</v>
      </c>
      <c r="F30" s="61">
        <f>'[2]Tab3'!C8</f>
        <v>1927</v>
      </c>
      <c r="H30" s="61" t="str">
        <f>IF(OR(LEFT('[2]Tab3'!$A31,7)="Non rép",LEFT('[2]Tab3'!$A31,7)="Non ren"),LEFT('[2]Tab3'!$A31,7),LEFT('[2]Tab3'!$A31,2))</f>
        <v>02</v>
      </c>
      <c r="I30" s="61">
        <f>'[2]Tab3'!B31</f>
        <v>3137</v>
      </c>
      <c r="J30" s="61">
        <f>'[2]Tab3'!C31</f>
        <v>5498</v>
      </c>
      <c r="K30" s="9"/>
    </row>
    <row r="31" spans="1:11" ht="11.25">
      <c r="A31" s="190" t="s">
        <v>18</v>
      </c>
      <c r="B31" s="105">
        <v>6.6</v>
      </c>
      <c r="C31" s="221">
        <v>6.6</v>
      </c>
      <c r="D31" s="61" t="str">
        <f>IF(OR(LEFT('[2]Tab3'!$A9,7)="Non rép",LEFT('[2]Tab3'!$A9,7)="Non ren"),LEFT('[2]Tab3'!$A9,7),LEFT('[2]Tab3'!$A9,2))</f>
        <v>03</v>
      </c>
      <c r="E31" s="61">
        <f>'[2]Tab3'!B9</f>
        <v>2216</v>
      </c>
      <c r="F31" s="61">
        <f>'[2]Tab3'!C9</f>
        <v>4143</v>
      </c>
      <c r="H31" s="61" t="str">
        <f>IF(OR(LEFT('[2]Tab3'!$A32,7)="Non rép",LEFT('[2]Tab3'!$A32,7)="Non ren"),LEFT('[2]Tab3'!$A32,7),LEFT('[2]Tab3'!$A32,2))</f>
        <v>03</v>
      </c>
      <c r="I31" s="61">
        <f>'[2]Tab3'!B32</f>
        <v>8756</v>
      </c>
      <c r="J31" s="61">
        <f>'[2]Tab3'!C32</f>
        <v>14254</v>
      </c>
      <c r="K31" s="9"/>
    </row>
    <row r="32" spans="1:11" ht="11.25">
      <c r="A32" s="190" t="s">
        <v>19</v>
      </c>
      <c r="B32" s="105">
        <v>3</v>
      </c>
      <c r="C32" s="221">
        <v>3.3</v>
      </c>
      <c r="D32" s="61" t="str">
        <f>IF(OR(LEFT('[2]Tab3'!$A10,7)="Non rép",LEFT('[2]Tab3'!$A10,7)="Non ren"),LEFT('[2]Tab3'!$A10,7),LEFT('[2]Tab3'!$A10,2))</f>
        <v>04</v>
      </c>
      <c r="E32" s="61">
        <f>'[2]Tab3'!B10</f>
        <v>51</v>
      </c>
      <c r="F32" s="61">
        <f>'[2]Tab3'!C10</f>
        <v>4194</v>
      </c>
      <c r="H32" s="61" t="str">
        <f>IF(OR(LEFT('[2]Tab3'!$A33,7)="Non rép",LEFT('[2]Tab3'!$A33,7)="Non ren"),LEFT('[2]Tab3'!$A33,7),LEFT('[2]Tab3'!$A33,2))</f>
        <v>04</v>
      </c>
      <c r="I32" s="61">
        <f>'[2]Tab3'!B33</f>
        <v>251</v>
      </c>
      <c r="J32" s="61">
        <f>'[2]Tab3'!C33</f>
        <v>14505</v>
      </c>
      <c r="K32" s="9"/>
    </row>
    <row r="33" spans="1:11" ht="11.25">
      <c r="A33" s="190" t="s">
        <v>20</v>
      </c>
      <c r="B33" s="105">
        <v>1</v>
      </c>
      <c r="C33" s="221">
        <v>1</v>
      </c>
      <c r="D33" s="61" t="str">
        <f>IF(OR(LEFT('[2]Tab3'!$A11,7)="Non rép",LEFT('[2]Tab3'!$A11,7)="Non ren"),LEFT('[2]Tab3'!$A11,7),LEFT('[2]Tab3'!$A11,2))</f>
        <v>05</v>
      </c>
      <c r="E33" s="61">
        <f>'[2]Tab3'!B11</f>
        <v>152</v>
      </c>
      <c r="F33" s="61">
        <f>'[2]Tab3'!C11</f>
        <v>4346</v>
      </c>
      <c r="H33" s="61" t="str">
        <f>IF(OR(LEFT('[2]Tab3'!$A34,7)="Non rép",LEFT('[2]Tab3'!$A34,7)="Non ren"),LEFT('[2]Tab3'!$A34,7),LEFT('[2]Tab3'!$A34,2))</f>
        <v>05</v>
      </c>
      <c r="I33" s="61">
        <f>'[2]Tab3'!B34</f>
        <v>391</v>
      </c>
      <c r="J33" s="61">
        <f>'[2]Tab3'!C34</f>
        <v>14896</v>
      </c>
      <c r="K33" s="9"/>
    </row>
    <row r="34" spans="1:11" ht="11.25">
      <c r="A34" s="190" t="s">
        <v>87</v>
      </c>
      <c r="B34" s="105">
        <v>17.8</v>
      </c>
      <c r="C34" s="221">
        <v>18.4</v>
      </c>
      <c r="D34" s="61" t="str">
        <f>IF(OR(LEFT('[2]Tab3'!$A12,7)="Non rép",LEFT('[2]Tab3'!$A12,7)="Non ren"),LEFT('[2]Tab3'!$A12,7),LEFT('[2]Tab3'!$A12,2))</f>
        <v>06</v>
      </c>
      <c r="E34" s="61">
        <f>'[2]Tab3'!B12</f>
        <v>384</v>
      </c>
      <c r="F34" s="61">
        <f>'[2]Tab3'!C12</f>
        <v>4730</v>
      </c>
      <c r="H34" s="61" t="str">
        <f>IF(OR(LEFT('[2]Tab3'!$A35,7)="Non rép",LEFT('[2]Tab3'!$A35,7)="Non ren"),LEFT('[2]Tab3'!$A35,7),LEFT('[2]Tab3'!$A35,2))</f>
        <v>06</v>
      </c>
      <c r="I34" s="61">
        <f>'[2]Tab3'!B35</f>
        <v>2596</v>
      </c>
      <c r="J34" s="61">
        <f>'[2]Tab3'!C35</f>
        <v>17492</v>
      </c>
      <c r="K34" s="9"/>
    </row>
    <row r="35" spans="1:11" ht="11.25">
      <c r="A35" s="190" t="s">
        <v>88</v>
      </c>
      <c r="B35" s="105">
        <v>1.3</v>
      </c>
      <c r="C35" s="221">
        <v>1.3</v>
      </c>
      <c r="D35" s="61" t="str">
        <f>IF(OR(LEFT('[2]Tab3'!$A13,7)="Non rép",LEFT('[2]Tab3'!$A13,7)="Non ren"),LEFT('[2]Tab3'!$A13,7),LEFT('[2]Tab3'!$A13,2))</f>
        <v>07</v>
      </c>
      <c r="E35" s="61">
        <f>'[2]Tab3'!B13</f>
        <v>33</v>
      </c>
      <c r="F35" s="61">
        <f>'[2]Tab3'!C13</f>
        <v>4763</v>
      </c>
      <c r="H35" s="61" t="str">
        <f>IF(OR(LEFT('[2]Tab3'!$A36,7)="Non rép",LEFT('[2]Tab3'!$A36,7)="Non ren"),LEFT('[2]Tab3'!$A36,7),LEFT('[2]Tab3'!$A36,2))</f>
        <v>07</v>
      </c>
      <c r="I35" s="61">
        <f>'[2]Tab3'!B36</f>
        <v>97</v>
      </c>
      <c r="J35" s="61">
        <f>'[2]Tab3'!C36</f>
        <v>17589</v>
      </c>
      <c r="K35" s="9"/>
    </row>
    <row r="36" spans="1:11" ht="11.25">
      <c r="A36" s="190" t="s">
        <v>736</v>
      </c>
      <c r="B36" s="105">
        <v>14.5</v>
      </c>
      <c r="C36" s="221">
        <v>15</v>
      </c>
      <c r="D36" s="61" t="str">
        <f>IF(OR(LEFT('[2]Tab3'!$A14,7)="Non rép",LEFT('[2]Tab3'!$A14,7)="Non ren"),LEFT('[2]Tab3'!$A14,7),LEFT('[2]Tab3'!$A14,2))</f>
        <v>08</v>
      </c>
      <c r="E36" s="61">
        <f>'[2]Tab3'!B14</f>
        <v>2859</v>
      </c>
      <c r="F36" s="61">
        <f>'[2]Tab3'!C14</f>
        <v>7622</v>
      </c>
      <c r="H36" s="61" t="str">
        <f>IF(OR(LEFT('[2]Tab3'!$A37,7)="Non rép",LEFT('[2]Tab3'!$A37,7)="Non ren"),LEFT('[2]Tab3'!$A37,7),LEFT('[2]Tab3'!$A37,2))</f>
        <v>08</v>
      </c>
      <c r="I36" s="61">
        <f>'[2]Tab3'!B37</f>
        <v>4986</v>
      </c>
      <c r="J36" s="61">
        <f>'[2]Tab3'!C37</f>
        <v>22575</v>
      </c>
      <c r="K36" s="9"/>
    </row>
    <row r="37" spans="1:11" ht="11.25">
      <c r="A37" s="190" t="s">
        <v>22</v>
      </c>
      <c r="B37" s="105">
        <v>0.4</v>
      </c>
      <c r="C37" s="221">
        <v>0.5</v>
      </c>
      <c r="D37" s="61" t="str">
        <f>IF(OR(LEFT('[2]Tab3'!$A15,7)="Non rép",LEFT('[2]Tab3'!$A15,7)="Non ren"),LEFT('[2]Tab3'!$A15,7),LEFT('[2]Tab3'!$A15,2))</f>
        <v>09</v>
      </c>
      <c r="E37" s="61">
        <f>'[2]Tab3'!B15</f>
        <v>18</v>
      </c>
      <c r="F37" s="61">
        <f>'[2]Tab3'!C15</f>
        <v>7640</v>
      </c>
      <c r="H37" s="61" t="str">
        <f>IF(OR(LEFT('[2]Tab3'!$A38,7)="Non rép",LEFT('[2]Tab3'!$A38,7)="Non ren"),LEFT('[2]Tab3'!$A38,7),LEFT('[2]Tab3'!$A38,2))</f>
        <v>09</v>
      </c>
      <c r="I37" s="61">
        <f>'[2]Tab3'!B38</f>
        <v>50</v>
      </c>
      <c r="J37" s="61">
        <f>'[2]Tab3'!C38</f>
        <v>22625</v>
      </c>
      <c r="K37" s="9"/>
    </row>
    <row r="38" spans="1:11" ht="11.25">
      <c r="A38" s="190" t="s">
        <v>23</v>
      </c>
      <c r="B38" s="105">
        <v>0.3</v>
      </c>
      <c r="C38" s="221">
        <v>0.2</v>
      </c>
      <c r="D38" s="61" t="str">
        <f>IF(OR(LEFT('[2]Tab3'!$A16,7)="Non rép",LEFT('[2]Tab3'!$A16,7)="Non ren"),LEFT('[2]Tab3'!$A16,7),LEFT('[2]Tab3'!$A16,2))</f>
        <v>10</v>
      </c>
      <c r="E38" s="61">
        <f>'[2]Tab3'!B16</f>
        <v>4</v>
      </c>
      <c r="F38" s="61">
        <f>'[2]Tab3'!C16</f>
        <v>7644</v>
      </c>
      <c r="H38" s="61" t="str">
        <f>IF(OR(LEFT('[2]Tab3'!$A39,7)="Non rép",LEFT('[2]Tab3'!$A39,7)="Non ren"),LEFT('[2]Tab3'!$A39,7),LEFT('[2]Tab3'!$A39,2))</f>
        <v>10</v>
      </c>
      <c r="I38" s="61">
        <f>'[2]Tab3'!B39</f>
        <v>22</v>
      </c>
      <c r="J38" s="61">
        <f>'[2]Tab3'!C39</f>
        <v>22647</v>
      </c>
      <c r="K38" s="9"/>
    </row>
    <row r="39" spans="1:11" ht="11.25">
      <c r="A39" s="190" t="s">
        <v>24</v>
      </c>
      <c r="B39" s="105">
        <v>20.5</v>
      </c>
      <c r="C39" s="221">
        <v>19</v>
      </c>
      <c r="D39" s="61" t="str">
        <f>IF(OR(LEFT('[2]Tab3'!$A17,7)="Non rép",LEFT('[2]Tab3'!$A17,7)="Non ren"),LEFT('[2]Tab3'!$A17,7),LEFT('[2]Tab3'!$A17,2))</f>
        <v>11</v>
      </c>
      <c r="E39" s="61">
        <f>'[2]Tab3'!B17</f>
        <v>127</v>
      </c>
      <c r="F39" s="61">
        <f>'[2]Tab3'!C17</f>
        <v>7771</v>
      </c>
      <c r="H39" s="61" t="str">
        <f>IF(OR(LEFT('[2]Tab3'!$A40,7)="Non rép",LEFT('[2]Tab3'!$A40,7)="Non ren"),LEFT('[2]Tab3'!$A40,7),LEFT('[2]Tab3'!$A40,2))</f>
        <v>11</v>
      </c>
      <c r="I39" s="61">
        <f>'[2]Tab3'!B40</f>
        <v>1512</v>
      </c>
      <c r="J39" s="61">
        <f>'[2]Tab3'!C40</f>
        <v>24159</v>
      </c>
      <c r="K39" s="9"/>
    </row>
    <row r="40" spans="1:10" s="9" customFormat="1" ht="11.25">
      <c r="A40" s="32" t="s">
        <v>696</v>
      </c>
      <c r="B40" s="40">
        <f>SUM(B29:B39)</f>
        <v>100</v>
      </c>
      <c r="C40" s="41">
        <f>SUM(C29:C39)</f>
        <v>100</v>
      </c>
      <c r="D40" s="61" t="str">
        <f>IF(OR(LEFT('[2]Tab3'!$A20,7)="Non rép",LEFT('[2]Tab3'!$A20,7)="Non ren"),LEFT('[2]Tab3'!$A20,7),LEFT('[2]Tab3'!$A20,2))</f>
        <v> </v>
      </c>
      <c r="E40" s="61"/>
      <c r="F40" s="61"/>
      <c r="H40" s="61" t="e">
        <f>IF(OR(LEFT('[2]Tab3'!$A43,7)="Non rép",LEFT('[2]Tab3'!$A43,7)="Non ren"),LEFT('[2]Tab3'!$A43,7),LEFT('[2]Tab3'!$A43,2))</f>
        <v>#REF!</v>
      </c>
      <c r="I40" s="61"/>
      <c r="J40" s="61"/>
    </row>
  </sheetData>
  <sheetProtection/>
  <mergeCells count="7">
    <mergeCell ref="B5:B6"/>
    <mergeCell ref="C5:C6"/>
    <mergeCell ref="D27:F28"/>
    <mergeCell ref="H27:J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82" customWidth="1"/>
    <col min="2" max="2" width="10.7109375" style="82" customWidth="1"/>
    <col min="3" max="3" width="7.28125" style="88" customWidth="1"/>
    <col min="4" max="4" width="5.421875" style="88" customWidth="1"/>
    <col min="5" max="5" width="8.140625" style="82" customWidth="1"/>
    <col min="6" max="6" width="7.28125" style="82" customWidth="1"/>
    <col min="7" max="7" width="3.7109375" style="82" customWidth="1"/>
    <col min="8" max="8" width="7.140625" style="82" customWidth="1"/>
    <col min="9" max="9" width="4.28125" style="82" customWidth="1"/>
    <col min="10" max="10" width="12.140625" style="82" customWidth="1"/>
    <col min="11" max="11" width="14.421875" style="82" customWidth="1"/>
    <col min="12" max="12" width="8.28125" style="82" customWidth="1"/>
    <col min="13" max="13" width="8.421875" style="82" customWidth="1"/>
    <col min="14" max="14" width="8.28125" style="82" customWidth="1"/>
    <col min="15" max="15" width="10.00390625" style="82" customWidth="1"/>
    <col min="16" max="16" width="8.00390625" style="82" customWidth="1"/>
    <col min="17" max="17" width="8.421875" style="82" customWidth="1"/>
    <col min="18" max="16384" width="11.421875" style="82" customWidth="1"/>
  </cols>
  <sheetData>
    <row r="1" spans="2:8" s="56" customFormat="1" ht="11.25">
      <c r="B1" s="2"/>
      <c r="C1" s="14"/>
      <c r="D1" s="14"/>
      <c r="H1" s="13" t="s">
        <v>126</v>
      </c>
    </row>
    <row r="3" spans="1:17" s="5" customFormat="1" ht="11.25">
      <c r="A3" s="14" t="s">
        <v>711</v>
      </c>
      <c r="E3" s="14" t="s">
        <v>146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35" t="s">
        <v>712</v>
      </c>
      <c r="B4" s="9"/>
      <c r="C4" s="12"/>
      <c r="D4" s="12"/>
      <c r="E4" s="89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60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60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5">
        <v>15.6</v>
      </c>
      <c r="C7" s="106">
        <v>10.5</v>
      </c>
      <c r="D7" s="87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44.1</v>
      </c>
      <c r="C8" s="106">
        <v>46.1</v>
      </c>
      <c r="D8" s="87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17</v>
      </c>
      <c r="C9" s="106">
        <v>19.6</v>
      </c>
      <c r="D9" s="8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9</v>
      </c>
      <c r="C10" s="106">
        <v>9.4</v>
      </c>
      <c r="D10" s="8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6.5</v>
      </c>
      <c r="C11" s="106">
        <v>6.7</v>
      </c>
      <c r="D11" s="8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2.75" customHeight="1">
      <c r="A12" s="100" t="s">
        <v>706</v>
      </c>
      <c r="B12" s="105">
        <v>4</v>
      </c>
      <c r="C12" s="106">
        <v>4</v>
      </c>
      <c r="D12" s="87"/>
      <c r="E12" s="157" t="s">
        <v>306</v>
      </c>
      <c r="F12" s="480">
        <v>467</v>
      </c>
      <c r="G12" s="481"/>
      <c r="H12" s="141">
        <v>92</v>
      </c>
      <c r="I12" s="141"/>
      <c r="J12" s="63">
        <v>223</v>
      </c>
      <c r="K12" s="128">
        <v>303</v>
      </c>
      <c r="L12" s="85">
        <v>16</v>
      </c>
      <c r="M12" s="110">
        <v>113</v>
      </c>
      <c r="N12" s="85">
        <v>142</v>
      </c>
      <c r="O12" s="158">
        <v>1112</v>
      </c>
      <c r="P12" s="111">
        <v>190</v>
      </c>
      <c r="Q12" s="152">
        <v>584</v>
      </c>
    </row>
    <row r="13" spans="1:17" ht="11.25">
      <c r="A13" s="100" t="s">
        <v>707</v>
      </c>
      <c r="B13" s="105">
        <v>2.9</v>
      </c>
      <c r="C13" s="106">
        <v>2.8</v>
      </c>
      <c r="D13" s="87"/>
      <c r="E13" s="159" t="s">
        <v>4</v>
      </c>
      <c r="F13" s="549">
        <v>1147</v>
      </c>
      <c r="G13" s="550"/>
      <c r="H13" s="137">
        <v>176</v>
      </c>
      <c r="I13" s="137"/>
      <c r="J13" s="94">
        <v>507</v>
      </c>
      <c r="K13" s="125">
        <v>567</v>
      </c>
      <c r="L13" s="153">
        <v>65</v>
      </c>
      <c r="M13" s="154">
        <v>312</v>
      </c>
      <c r="N13" s="153">
        <v>262</v>
      </c>
      <c r="O13" s="154">
        <v>2334</v>
      </c>
      <c r="P13" s="153">
        <v>390</v>
      </c>
      <c r="Q13" s="155">
        <v>1200</v>
      </c>
    </row>
    <row r="14" spans="1:17" ht="11.25">
      <c r="A14" s="100" t="s">
        <v>690</v>
      </c>
      <c r="B14" s="105">
        <v>0.9</v>
      </c>
      <c r="C14" s="106">
        <v>0.9</v>
      </c>
      <c r="D14" s="87"/>
      <c r="E14" s="56" t="s">
        <v>150</v>
      </c>
      <c r="F14" s="88"/>
      <c r="I14" s="104"/>
      <c r="L14" s="72"/>
      <c r="M14" s="72"/>
      <c r="N14" s="72"/>
      <c r="O14" s="72"/>
      <c r="P14" s="72"/>
      <c r="Q14" s="72"/>
    </row>
    <row r="15" spans="1:17" ht="11.25">
      <c r="A15" s="32" t="s">
        <v>4</v>
      </c>
      <c r="B15" s="34">
        <f>SUM(B7:B14)</f>
        <v>100.00000000000001</v>
      </c>
      <c r="C15" s="33">
        <f>SUM(C7:C14)</f>
        <v>100.00000000000001</v>
      </c>
      <c r="D15" s="18"/>
      <c r="E15" s="56" t="s">
        <v>151</v>
      </c>
      <c r="F15" s="88"/>
      <c r="I15" s="104"/>
      <c r="J15" s="72"/>
      <c r="K15" s="72"/>
      <c r="L15" s="72"/>
      <c r="M15" s="72"/>
      <c r="N15" s="72"/>
      <c r="O15" s="72"/>
      <c r="P15" s="72"/>
      <c r="Q15" s="72"/>
    </row>
    <row r="16" spans="3:17" ht="11.25">
      <c r="C16" s="82"/>
      <c r="D16" s="82"/>
      <c r="E16" s="87"/>
      <c r="F16" s="156"/>
      <c r="G16" s="156"/>
      <c r="H16" s="156"/>
      <c r="I16" s="156"/>
      <c r="J16" s="72"/>
      <c r="K16" s="72"/>
      <c r="L16" s="72"/>
      <c r="M16" s="72"/>
      <c r="N16" s="72"/>
      <c r="O16" s="72"/>
      <c r="P16" s="72"/>
      <c r="Q16" s="72"/>
    </row>
    <row r="17" spans="3:5" ht="11.25">
      <c r="C17" s="82"/>
      <c r="D17" s="82"/>
      <c r="E17" s="87"/>
    </row>
    <row r="18" spans="3:12" ht="12.75" customHeight="1">
      <c r="C18" s="82"/>
      <c r="D18" s="82"/>
      <c r="E18" s="35" t="s">
        <v>102</v>
      </c>
      <c r="F18" s="9"/>
      <c r="G18" s="9"/>
      <c r="H18" s="9"/>
      <c r="I18" s="9"/>
      <c r="J18" s="9"/>
      <c r="K18" s="9"/>
      <c r="L18" s="9"/>
    </row>
    <row r="19" spans="3:5" ht="11.25">
      <c r="C19" s="82"/>
      <c r="D19" s="82"/>
      <c r="E19" s="87"/>
    </row>
    <row r="20" spans="3:15" ht="12.75" customHeight="1">
      <c r="C20" s="82"/>
      <c r="D20" s="104"/>
      <c r="E20" s="90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686" t="s">
        <v>4</v>
      </c>
    </row>
    <row r="21" spans="3:15" ht="33.75" customHeight="1">
      <c r="C21" s="82"/>
      <c r="D21" s="104"/>
      <c r="E21" s="96"/>
      <c r="F21" s="562"/>
      <c r="G21" s="563"/>
      <c r="H21" s="566"/>
      <c r="I21" s="567"/>
      <c r="J21" s="492"/>
      <c r="K21" s="463"/>
      <c r="L21" s="463"/>
      <c r="M21" s="544"/>
      <c r="N21" s="545"/>
      <c r="O21" s="687"/>
    </row>
    <row r="22" spans="3:15" ht="13.5" customHeight="1">
      <c r="C22" s="82"/>
      <c r="D22" s="104"/>
      <c r="E22" s="157" t="s">
        <v>306</v>
      </c>
      <c r="F22" s="487">
        <v>37.5</v>
      </c>
      <c r="G22" s="488"/>
      <c r="H22" s="661">
        <v>7.6</v>
      </c>
      <c r="I22" s="661"/>
      <c r="J22" s="63">
        <v>16.2</v>
      </c>
      <c r="K22" s="661">
        <v>1.8</v>
      </c>
      <c r="L22" s="661"/>
      <c r="M22" s="672">
        <v>36.9</v>
      </c>
      <c r="N22" s="673"/>
      <c r="O22" s="47">
        <f>SUM(F22:N22)</f>
        <v>100</v>
      </c>
    </row>
    <row r="23" spans="3:15" ht="11.25">
      <c r="C23" s="82"/>
      <c r="D23" s="104"/>
      <c r="E23" s="159" t="s">
        <v>4</v>
      </c>
      <c r="F23" s="653">
        <v>37.9</v>
      </c>
      <c r="G23" s="654"/>
      <c r="H23" s="655">
        <v>8.2</v>
      </c>
      <c r="I23" s="656"/>
      <c r="J23" s="130">
        <v>17.1</v>
      </c>
      <c r="K23" s="655">
        <v>1.2</v>
      </c>
      <c r="L23" s="656"/>
      <c r="M23" s="653">
        <v>35.6</v>
      </c>
      <c r="N23" s="654"/>
      <c r="O23" s="39">
        <f>SUM(F23:N23)</f>
        <v>100</v>
      </c>
    </row>
    <row r="24" spans="1:5" s="5" customFormat="1" ht="18" customHeight="1">
      <c r="A24" s="82"/>
      <c r="B24" s="82"/>
      <c r="C24" s="82"/>
      <c r="D24" s="82"/>
      <c r="E24" s="6"/>
    </row>
    <row r="25" spans="1:5" ht="12.75" customHeight="1">
      <c r="A25" s="56"/>
      <c r="B25" s="56"/>
      <c r="C25" s="77"/>
      <c r="D25" s="77"/>
      <c r="E25" s="56"/>
    </row>
    <row r="28" spans="1:10" ht="12.75" customHeight="1">
      <c r="A28" s="464"/>
      <c r="B28" s="448"/>
      <c r="C28" s="464"/>
      <c r="D28" s="464"/>
      <c r="E28" s="448"/>
      <c r="F28" s="464"/>
      <c r="G28" s="464"/>
      <c r="H28" s="464"/>
      <c r="I28" s="464"/>
      <c r="J28" s="464"/>
    </row>
    <row r="29" spans="1:10" ht="11.25">
      <c r="A29" s="448"/>
      <c r="B29" s="448"/>
      <c r="C29" s="448"/>
      <c r="D29" s="448"/>
      <c r="E29" s="448"/>
      <c r="F29" s="464"/>
      <c r="G29" s="464"/>
      <c r="H29" s="464"/>
      <c r="I29" s="464"/>
      <c r="J29" s="464"/>
    </row>
    <row r="30" spans="1:10" ht="11.25">
      <c r="A30" s="448"/>
      <c r="B30" s="448"/>
      <c r="C30" s="448"/>
      <c r="D30" s="448"/>
      <c r="E30" s="448"/>
      <c r="F30" s="464"/>
      <c r="G30" s="464"/>
      <c r="H30" s="464"/>
      <c r="I30" s="464"/>
      <c r="J30" s="464"/>
    </row>
    <row r="31" spans="1:10" ht="6" customHeight="1">
      <c r="A31" s="448"/>
      <c r="B31" s="448"/>
      <c r="C31" s="448"/>
      <c r="D31" s="448"/>
      <c r="E31" s="448"/>
      <c r="F31" s="464"/>
      <c r="G31" s="464"/>
      <c r="H31" s="464"/>
      <c r="I31" s="464"/>
      <c r="J31" s="464"/>
    </row>
    <row r="32" spans="1:8" ht="11.25">
      <c r="A32" s="104"/>
      <c r="B32" s="104"/>
      <c r="C32" s="61"/>
      <c r="D32" s="61"/>
      <c r="E32" s="104"/>
      <c r="F32" s="104"/>
      <c r="G32" s="104"/>
      <c r="H32" s="104"/>
    </row>
  </sheetData>
  <sheetProtection/>
  <mergeCells count="33">
    <mergeCell ref="A28:B31"/>
    <mergeCell ref="C28:E31"/>
    <mergeCell ref="L5:L11"/>
    <mergeCell ref="K5:K11"/>
    <mergeCell ref="H20:I21"/>
    <mergeCell ref="F5:G11"/>
    <mergeCell ref="A5:A6"/>
    <mergeCell ref="B5:B6"/>
    <mergeCell ref="C5:C6"/>
    <mergeCell ref="F13:G13"/>
    <mergeCell ref="I28:J31"/>
    <mergeCell ref="F28:H31"/>
    <mergeCell ref="J5:J11"/>
    <mergeCell ref="M22:N22"/>
    <mergeCell ref="K22:L22"/>
    <mergeCell ref="M5:M11"/>
    <mergeCell ref="F23:G23"/>
    <mergeCell ref="J20:J21"/>
    <mergeCell ref="K20:L21"/>
    <mergeCell ref="M20:N21"/>
    <mergeCell ref="Q5:Q11"/>
    <mergeCell ref="N5:N11"/>
    <mergeCell ref="O5:O11"/>
    <mergeCell ref="H23:I23"/>
    <mergeCell ref="K23:L23"/>
    <mergeCell ref="M23:N23"/>
    <mergeCell ref="F12:G12"/>
    <mergeCell ref="P5:P11"/>
    <mergeCell ref="H5:I11"/>
    <mergeCell ref="F20:G21"/>
    <mergeCell ref="O20:O21"/>
    <mergeCell ref="F22:G22"/>
    <mergeCell ref="H22:I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82" customWidth="1"/>
    <col min="2" max="2" width="40.00390625" style="88" customWidth="1"/>
    <col min="3" max="3" width="28.421875" style="82" customWidth="1"/>
    <col min="4" max="4" width="11.28125" style="208" customWidth="1"/>
    <col min="5" max="5" width="12.28125" style="104" hidden="1" customWidth="1"/>
    <col min="6" max="6" width="2.8515625" style="104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126</v>
      </c>
      <c r="C1" s="82"/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239" t="s">
        <v>148</v>
      </c>
      <c r="D5" s="240" t="s">
        <v>4</v>
      </c>
      <c r="E5" s="12"/>
      <c r="F5" s="12"/>
    </row>
    <row r="6" spans="1:7" ht="12" customHeight="1">
      <c r="A6" s="197" t="s">
        <v>25</v>
      </c>
      <c r="B6" s="198" t="s">
        <v>26</v>
      </c>
      <c r="C6" s="241">
        <v>3.6</v>
      </c>
      <c r="D6" s="167">
        <v>3.4</v>
      </c>
      <c r="E6" s="220"/>
      <c r="F6" s="220"/>
      <c r="G6" s="183"/>
    </row>
    <row r="7" spans="1:7" ht="12" customHeight="1">
      <c r="A7" s="199" t="s">
        <v>27</v>
      </c>
      <c r="B7" s="518" t="s">
        <v>30</v>
      </c>
      <c r="C7" s="520">
        <v>11.2</v>
      </c>
      <c r="D7" s="514">
        <v>11.1</v>
      </c>
      <c r="E7" s="220"/>
      <c r="F7" s="220"/>
      <c r="G7" s="183"/>
    </row>
    <row r="8" spans="1:7" ht="12" customHeight="1">
      <c r="A8" s="190" t="s">
        <v>28</v>
      </c>
      <c r="B8" s="512"/>
      <c r="C8" s="513"/>
      <c r="D8" s="515"/>
      <c r="E8" s="220"/>
      <c r="F8" s="220"/>
      <c r="G8" s="183"/>
    </row>
    <row r="9" spans="1:7" ht="12" customHeight="1">
      <c r="A9" s="202" t="s">
        <v>29</v>
      </c>
      <c r="B9" s="519"/>
      <c r="C9" s="521"/>
      <c r="D9" s="516"/>
      <c r="E9" s="220"/>
      <c r="F9" s="220"/>
      <c r="G9" s="183"/>
    </row>
    <row r="10" spans="1:7" ht="12" customHeight="1">
      <c r="A10" s="190" t="s">
        <v>31</v>
      </c>
      <c r="B10" s="512" t="s">
        <v>37</v>
      </c>
      <c r="C10" s="513">
        <v>15.3</v>
      </c>
      <c r="D10" s="515">
        <v>15.1</v>
      </c>
      <c r="E10" s="220"/>
      <c r="F10" s="220"/>
      <c r="G10" s="183"/>
    </row>
    <row r="11" spans="1:7" ht="12" customHeight="1">
      <c r="A11" s="190" t="s">
        <v>32</v>
      </c>
      <c r="B11" s="512"/>
      <c r="C11" s="513"/>
      <c r="D11" s="515"/>
      <c r="E11" s="220"/>
      <c r="F11" s="220"/>
      <c r="G11" s="183"/>
    </row>
    <row r="12" spans="1:7" ht="12" customHeight="1">
      <c r="A12" s="190" t="s">
        <v>33</v>
      </c>
      <c r="B12" s="512"/>
      <c r="C12" s="513"/>
      <c r="D12" s="515"/>
      <c r="E12" s="220"/>
      <c r="F12" s="220"/>
      <c r="G12" s="183"/>
    </row>
    <row r="13" spans="1:7" ht="12" customHeight="1">
      <c r="A13" s="190" t="s">
        <v>34</v>
      </c>
      <c r="B13" s="512"/>
      <c r="C13" s="513"/>
      <c r="D13" s="515"/>
      <c r="E13" s="220"/>
      <c r="F13" s="220"/>
      <c r="G13" s="183"/>
    </row>
    <row r="14" spans="1:7" ht="12" customHeight="1">
      <c r="A14" s="190" t="s">
        <v>35</v>
      </c>
      <c r="B14" s="512"/>
      <c r="C14" s="513"/>
      <c r="D14" s="515"/>
      <c r="E14" s="220"/>
      <c r="F14" s="220"/>
      <c r="G14" s="183"/>
    </row>
    <row r="15" spans="1:7" ht="12" customHeight="1">
      <c r="A15" s="190" t="s">
        <v>36</v>
      </c>
      <c r="B15" s="512"/>
      <c r="C15" s="513"/>
      <c r="D15" s="515"/>
      <c r="E15" s="220"/>
      <c r="F15" s="220"/>
      <c r="G15" s="183"/>
    </row>
    <row r="16" spans="1:7" ht="12" customHeight="1">
      <c r="A16" s="199" t="s">
        <v>38</v>
      </c>
      <c r="B16" s="518" t="s">
        <v>44</v>
      </c>
      <c r="C16" s="520">
        <v>10.8</v>
      </c>
      <c r="D16" s="514">
        <v>10.9</v>
      </c>
      <c r="E16" s="220"/>
      <c r="F16" s="220"/>
      <c r="G16" s="183"/>
    </row>
    <row r="17" spans="1:7" ht="12" customHeight="1">
      <c r="A17" s="190" t="s">
        <v>39</v>
      </c>
      <c r="B17" s="512"/>
      <c r="C17" s="513"/>
      <c r="D17" s="515"/>
      <c r="E17" s="220"/>
      <c r="F17" s="220"/>
      <c r="G17" s="183"/>
    </row>
    <row r="18" spans="1:7" ht="12" customHeight="1">
      <c r="A18" s="190" t="s">
        <v>40</v>
      </c>
      <c r="B18" s="512"/>
      <c r="C18" s="513"/>
      <c r="D18" s="515"/>
      <c r="E18" s="220"/>
      <c r="F18" s="220"/>
      <c r="G18" s="183"/>
    </row>
    <row r="19" spans="1:7" ht="12" customHeight="1">
      <c r="A19" s="190" t="s">
        <v>41</v>
      </c>
      <c r="B19" s="512"/>
      <c r="C19" s="513"/>
      <c r="D19" s="515"/>
      <c r="E19" s="220"/>
      <c r="F19" s="220"/>
      <c r="G19" s="183"/>
    </row>
    <row r="20" spans="1:7" ht="12" customHeight="1">
      <c r="A20" s="190" t="s">
        <v>42</v>
      </c>
      <c r="B20" s="512"/>
      <c r="C20" s="513"/>
      <c r="D20" s="515"/>
      <c r="E20" s="220"/>
      <c r="F20" s="220"/>
      <c r="G20" s="183"/>
    </row>
    <row r="21" spans="1:7" ht="12" customHeight="1">
      <c r="A21" s="202" t="s">
        <v>43</v>
      </c>
      <c r="B21" s="519"/>
      <c r="C21" s="521"/>
      <c r="D21" s="516"/>
      <c r="E21" s="220"/>
      <c r="F21" s="220"/>
      <c r="G21" s="183"/>
    </row>
    <row r="22" spans="1:7" ht="12" customHeight="1">
      <c r="A22" s="190" t="s">
        <v>45</v>
      </c>
      <c r="B22" s="512" t="s">
        <v>50</v>
      </c>
      <c r="C22" s="513">
        <v>31.1</v>
      </c>
      <c r="D22" s="515">
        <v>30.6</v>
      </c>
      <c r="E22" s="220"/>
      <c r="F22" s="220"/>
      <c r="G22" s="183"/>
    </row>
    <row r="23" spans="1:7" ht="12" customHeight="1">
      <c r="A23" s="190" t="s">
        <v>46</v>
      </c>
      <c r="B23" s="512"/>
      <c r="C23" s="513"/>
      <c r="D23" s="515"/>
      <c r="E23" s="220"/>
      <c r="F23" s="220"/>
      <c r="G23" s="183"/>
    </row>
    <row r="24" spans="1:7" ht="12" customHeight="1">
      <c r="A24" s="190" t="s">
        <v>47</v>
      </c>
      <c r="B24" s="512"/>
      <c r="C24" s="513"/>
      <c r="D24" s="515"/>
      <c r="E24" s="220"/>
      <c r="F24" s="220"/>
      <c r="G24" s="183"/>
    </row>
    <row r="25" spans="1:7" ht="12" customHeight="1">
      <c r="A25" s="190" t="s">
        <v>48</v>
      </c>
      <c r="B25" s="512"/>
      <c r="C25" s="513"/>
      <c r="D25" s="515"/>
      <c r="E25" s="220"/>
      <c r="F25" s="220"/>
      <c r="G25" s="183"/>
    </row>
    <row r="26" spans="1:7" ht="12" customHeight="1">
      <c r="A26" s="190" t="s">
        <v>49</v>
      </c>
      <c r="B26" s="512"/>
      <c r="C26" s="513"/>
      <c r="D26" s="515"/>
      <c r="E26" s="220"/>
      <c r="F26" s="220"/>
      <c r="G26" s="183"/>
    </row>
    <row r="27" spans="1:7" ht="12" customHeight="1">
      <c r="A27" s="199" t="s">
        <v>51</v>
      </c>
      <c r="B27" s="518" t="s">
        <v>54</v>
      </c>
      <c r="C27" s="520">
        <v>23.6</v>
      </c>
      <c r="D27" s="514">
        <v>24.1</v>
      </c>
      <c r="E27" s="220"/>
      <c r="F27" s="220"/>
      <c r="G27" s="183"/>
    </row>
    <row r="28" spans="1:7" ht="12" customHeight="1">
      <c r="A28" s="190" t="s">
        <v>52</v>
      </c>
      <c r="B28" s="512"/>
      <c r="C28" s="513"/>
      <c r="D28" s="515"/>
      <c r="E28" s="220"/>
      <c r="F28" s="220"/>
      <c r="G28" s="183"/>
    </row>
    <row r="29" spans="1:7" ht="12" customHeight="1">
      <c r="A29" s="202" t="s">
        <v>53</v>
      </c>
      <c r="B29" s="519"/>
      <c r="C29" s="521"/>
      <c r="D29" s="516"/>
      <c r="E29" s="220"/>
      <c r="F29" s="220"/>
      <c r="G29" s="183"/>
    </row>
    <row r="30" spans="1:7" ht="12" customHeight="1">
      <c r="A30" s="197" t="s">
        <v>55</v>
      </c>
      <c r="B30" s="198" t="s">
        <v>56</v>
      </c>
      <c r="C30" s="241">
        <v>4.4</v>
      </c>
      <c r="D30" s="167">
        <v>4.8</v>
      </c>
      <c r="E30" s="220"/>
      <c r="F30" s="220"/>
      <c r="G30" s="183"/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39">
        <f>SUM(D5:G30)</f>
        <v>99.99999999999999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720</v>
      </c>
      <c r="B34" s="212"/>
      <c r="C34" s="212"/>
    </row>
    <row r="35" spans="1:4" ht="12" customHeight="1">
      <c r="A35" s="14" t="s">
        <v>709</v>
      </c>
      <c r="B35" s="14"/>
      <c r="D35" s="226"/>
    </row>
    <row r="36" spans="1:4" ht="12" customHeight="1">
      <c r="A36" s="14"/>
      <c r="B36" s="14"/>
      <c r="D36" s="226"/>
    </row>
    <row r="37" spans="1:4" ht="18" customHeight="1">
      <c r="A37" s="213" t="s">
        <v>57</v>
      </c>
      <c r="B37" s="214"/>
      <c r="C37" s="262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5.201109570041608</v>
      </c>
      <c r="D38" s="218">
        <v>4.5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10.436893203883495</v>
      </c>
      <c r="D39" s="218">
        <v>10.1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7.524271844660194</v>
      </c>
      <c r="D40" s="218">
        <v>7.6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44.10540915395285</v>
      </c>
      <c r="D41" s="218">
        <v>42.8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17.649098474341194</v>
      </c>
      <c r="D42" s="218">
        <v>19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0.13869625520110956</v>
      </c>
      <c r="D43" s="218">
        <v>0.2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1.7337031900138695</v>
      </c>
      <c r="D44" s="218">
        <v>2.2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11.546463245492372</v>
      </c>
      <c r="D45" s="218">
        <v>11.8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0.5547850208044383</v>
      </c>
      <c r="D46" s="218">
        <v>0.6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1.1095700416088765</v>
      </c>
      <c r="D47" s="218">
        <v>1.2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100.00000000000001</v>
      </c>
      <c r="D48" s="245">
        <f>SUM(D38:D47)</f>
        <v>100</v>
      </c>
      <c r="E48" s="219"/>
      <c r="F48" s="219"/>
    </row>
  </sheetData>
  <sheetProtection/>
  <mergeCells count="16">
    <mergeCell ref="D7:D9"/>
    <mergeCell ref="D10:D15"/>
    <mergeCell ref="D16:D21"/>
    <mergeCell ref="D22:D26"/>
    <mergeCell ref="D27:D29"/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56" customWidth="1"/>
    <col min="2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0039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109" t="s">
        <v>2</v>
      </c>
      <c r="E5" s="62" t="s">
        <v>4</v>
      </c>
      <c r="F5" s="133" t="s">
        <v>5</v>
      </c>
      <c r="J5" s="580" t="s">
        <v>3</v>
      </c>
      <c r="K5" s="584"/>
      <c r="L5" s="580" t="s">
        <v>2</v>
      </c>
      <c r="M5" s="581"/>
      <c r="N5" s="9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9" t="s">
        <v>89</v>
      </c>
      <c r="C6" s="73">
        <v>7171</v>
      </c>
      <c r="D6" s="66">
        <v>1014</v>
      </c>
      <c r="E6" s="73">
        <f>SUM(C6:D6)</f>
        <v>8185</v>
      </c>
      <c r="F6" s="67">
        <v>203</v>
      </c>
      <c r="H6" s="197" t="s">
        <v>90</v>
      </c>
      <c r="I6" s="263"/>
      <c r="J6" s="527">
        <v>7336</v>
      </c>
      <c r="K6" s="631"/>
      <c r="L6" s="527">
        <v>1013</v>
      </c>
      <c r="M6" s="528"/>
      <c r="N6" s="113">
        <f>SUM(J6:M6)</f>
        <v>8349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73">
        <v>3903</v>
      </c>
      <c r="D7" s="66">
        <v>581</v>
      </c>
      <c r="E7" s="73">
        <f>SUM(C7:D7)</f>
        <v>4484</v>
      </c>
      <c r="F7" s="67">
        <v>115</v>
      </c>
      <c r="H7" s="197" t="s">
        <v>91</v>
      </c>
      <c r="I7" s="263"/>
      <c r="J7" s="459">
        <v>5941</v>
      </c>
      <c r="K7" s="688"/>
      <c r="L7" s="459">
        <v>761</v>
      </c>
      <c r="M7" s="460"/>
      <c r="N7" s="236">
        <f>SUM(J7:M7)</f>
        <v>6702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73">
        <v>0</v>
      </c>
      <c r="D8" s="66">
        <v>0</v>
      </c>
      <c r="E8" s="73">
        <v>0</v>
      </c>
      <c r="F8" s="67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73">
        <v>0</v>
      </c>
      <c r="D9" s="66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4">
        <f>SUM(C6:C9)</f>
        <v>11074</v>
      </c>
      <c r="D10" s="75">
        <f>SUM(D6:D9)</f>
        <v>1595</v>
      </c>
      <c r="E10" s="117">
        <v>12669</v>
      </c>
      <c r="F10" s="76">
        <f>SUM(F6:F9)</f>
        <v>318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636" t="s">
        <v>147</v>
      </c>
      <c r="B12" s="23" t="s">
        <v>93</v>
      </c>
      <c r="C12" s="62">
        <v>48</v>
      </c>
      <c r="D12" s="62">
        <v>1</v>
      </c>
      <c r="E12" s="62">
        <v>49</v>
      </c>
      <c r="F12" s="78"/>
      <c r="O12" s="57"/>
    </row>
    <row r="13" spans="1:15" ht="19.5" customHeight="1">
      <c r="A13" s="637"/>
      <c r="B13" s="439" t="s">
        <v>94</v>
      </c>
      <c r="C13" s="444">
        <v>613</v>
      </c>
      <c r="D13" s="444">
        <v>35</v>
      </c>
      <c r="E13" s="642">
        <f>SUM(C13:D15)</f>
        <v>648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637"/>
      <c r="B14" s="440"/>
      <c r="C14" s="531"/>
      <c r="D14" s="531"/>
      <c r="E14" s="676"/>
      <c r="F14" s="57"/>
      <c r="H14" s="525">
        <v>31</v>
      </c>
      <c r="I14" s="526"/>
      <c r="J14" s="525">
        <v>154</v>
      </c>
      <c r="K14" s="526"/>
      <c r="L14" s="525">
        <v>10</v>
      </c>
      <c r="M14" s="526"/>
      <c r="N14" s="95">
        <f>SUM(H14:M14)</f>
        <v>195</v>
      </c>
      <c r="O14" s="57"/>
    </row>
    <row r="15" spans="1:15" ht="18.75" customHeight="1">
      <c r="A15" s="638"/>
      <c r="B15" s="441"/>
      <c r="C15" s="532"/>
      <c r="D15" s="532"/>
      <c r="E15" s="677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14" ht="11.25">
      <c r="A18" s="24"/>
      <c r="B18" s="24"/>
      <c r="C18" s="24"/>
      <c r="D18" s="35"/>
      <c r="E18" s="24"/>
      <c r="F18" s="57"/>
      <c r="I18" s="26"/>
      <c r="J18" s="57"/>
      <c r="K18" s="57"/>
      <c r="L18" s="57"/>
      <c r="M18" s="57"/>
      <c r="N18" s="80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632"/>
      <c r="B21" s="633"/>
      <c r="C21" s="633"/>
      <c r="D21" s="633"/>
      <c r="E21" s="634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264" t="s">
        <v>8</v>
      </c>
      <c r="B22" s="195"/>
      <c r="C22" s="126">
        <v>5748</v>
      </c>
      <c r="D22" s="62">
        <v>835</v>
      </c>
      <c r="E22" s="135">
        <f>SUM(C22:D22)</f>
        <v>6583</v>
      </c>
      <c r="O22" s="83"/>
    </row>
  </sheetData>
  <sheetProtection/>
  <mergeCells count="30">
    <mergeCell ref="L13:M13"/>
    <mergeCell ref="H14:I14"/>
    <mergeCell ref="O4:O5"/>
    <mergeCell ref="A20:E21"/>
    <mergeCell ref="J14:K14"/>
    <mergeCell ref="L14:M14"/>
    <mergeCell ref="L7:M7"/>
    <mergeCell ref="A12:A15"/>
    <mergeCell ref="A4:A10"/>
    <mergeCell ref="B4:B5"/>
    <mergeCell ref="B13:B15"/>
    <mergeCell ref="C13:C15"/>
    <mergeCell ref="D13:D15"/>
    <mergeCell ref="E13:E15"/>
    <mergeCell ref="H13:I13"/>
    <mergeCell ref="J13:K13"/>
    <mergeCell ref="C4:F4"/>
    <mergeCell ref="J4:K4"/>
    <mergeCell ref="J7:K7"/>
    <mergeCell ref="L4:M4"/>
    <mergeCell ref="J5:K5"/>
    <mergeCell ref="L5:M5"/>
    <mergeCell ref="J6:K6"/>
    <mergeCell ref="L6:M6"/>
    <mergeCell ref="T4:T5"/>
    <mergeCell ref="U4:U5"/>
    <mergeCell ref="P4:P5"/>
    <mergeCell ref="Q4:Q5"/>
    <mergeCell ref="R4:R5"/>
    <mergeCell ref="S4:S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10.7109375" style="82" hidden="1" customWidth="1"/>
    <col min="11" max="11" width="9.57421875" style="82" customWidth="1"/>
    <col min="12" max="16384" width="11.421875" style="82" customWidth="1"/>
  </cols>
  <sheetData>
    <row r="1" spans="2:5" s="56" customFormat="1" ht="11.25">
      <c r="B1" s="13" t="s">
        <v>127</v>
      </c>
      <c r="C1" s="14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689" t="s">
        <v>701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690"/>
      <c r="C6" s="540"/>
    </row>
    <row r="7" spans="1:8" ht="12.75" customHeight="1">
      <c r="A7" s="186" t="s">
        <v>9</v>
      </c>
      <c r="B7" s="187">
        <v>5.6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11.7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3" ht="12.75" customHeight="1">
      <c r="A9" s="189" t="s">
        <v>282</v>
      </c>
      <c r="B9" s="187">
        <v>4.3</v>
      </c>
      <c r="C9" s="188"/>
    </row>
    <row r="10" spans="1:8" ht="12.75" customHeight="1">
      <c r="A10" s="186" t="s">
        <v>11</v>
      </c>
      <c r="B10" s="187">
        <v>31.7</v>
      </c>
      <c r="C10" s="188"/>
      <c r="D10" s="82">
        <f>'[1]Tab2'!D9</f>
        <v>608</v>
      </c>
      <c r="F10" s="82" t="str">
        <f>LEFT('[1]Tab2'!$B37,2)</f>
        <v>06</v>
      </c>
      <c r="G10" s="82">
        <f>'[1]Tab2'!C37</f>
        <v>9</v>
      </c>
      <c r="H10" s="82">
        <f>'[1]Tab2'!D37</f>
        <v>0</v>
      </c>
    </row>
    <row r="11" spans="1:8" ht="12.75" customHeight="1">
      <c r="A11" s="186" t="s">
        <v>283</v>
      </c>
      <c r="B11" s="187">
        <v>0.6</v>
      </c>
      <c r="C11" s="188"/>
      <c r="D11" s="82">
        <f>'[1]Tab2'!D10</f>
        <v>27</v>
      </c>
      <c r="F11" s="82" t="str">
        <f>LEFT('[1]Tab2'!$B38,2)</f>
        <v>07</v>
      </c>
      <c r="G11" s="82">
        <f>'[1]Tab2'!C38</f>
        <v>192</v>
      </c>
      <c r="H11" s="82">
        <f>'[1]Tab2'!D38</f>
        <v>20</v>
      </c>
    </row>
    <row r="12" spans="1:8" ht="12.75" customHeight="1">
      <c r="A12" s="186" t="s">
        <v>284</v>
      </c>
      <c r="B12" s="187">
        <v>6.9</v>
      </c>
      <c r="C12" s="188"/>
      <c r="D12" s="82">
        <f>'[1]Tab2'!D11</f>
        <v>176</v>
      </c>
      <c r="F12" s="82" t="str">
        <f>LEFT('[1]Tab2'!$B39,2)</f>
        <v>08</v>
      </c>
      <c r="G12" s="82">
        <f>'[1]Tab2'!C39</f>
        <v>8</v>
      </c>
      <c r="H12" s="82">
        <f>'[1]Tab2'!D39</f>
        <v>5</v>
      </c>
    </row>
    <row r="13" spans="1:8" ht="12.75" customHeight="1">
      <c r="A13" s="186" t="s">
        <v>285</v>
      </c>
      <c r="B13" s="187">
        <v>2.1</v>
      </c>
      <c r="C13" s="188"/>
      <c r="D13" s="82">
        <f>'[1]Tab2'!D12</f>
        <v>841</v>
      </c>
      <c r="F13" s="82" t="str">
        <f>LEFT('[1]Tab2'!$B40,2)</f>
        <v>09</v>
      </c>
      <c r="G13" s="82">
        <f>'[1]Tab2'!C40</f>
        <v>7</v>
      </c>
      <c r="H13" s="82">
        <f>'[1]Tab2'!D40</f>
        <v>3</v>
      </c>
    </row>
    <row r="14" spans="1:8" ht="12.75" customHeight="1">
      <c r="A14" s="186" t="s">
        <v>286</v>
      </c>
      <c r="B14" s="187">
        <v>23.5</v>
      </c>
      <c r="C14" s="188"/>
      <c r="D14" s="82">
        <f>'[1]Tab2'!D13</f>
        <v>3885</v>
      </c>
      <c r="F14" s="82" t="str">
        <f>LEFT('[1]Tab2'!$B41,2)</f>
        <v>10</v>
      </c>
      <c r="G14" s="82">
        <f>'[1]Tab2'!C41</f>
        <v>2</v>
      </c>
      <c r="H14" s="82">
        <f>'[1]Tab2'!D41</f>
        <v>0</v>
      </c>
    </row>
    <row r="15" spans="1:8" ht="12.75" customHeight="1">
      <c r="A15" s="186" t="s">
        <v>12</v>
      </c>
      <c r="B15" s="187">
        <v>3.6</v>
      </c>
      <c r="C15" s="188"/>
      <c r="D15" s="82">
        <f>'[1]Tab2'!D14</f>
        <v>236</v>
      </c>
      <c r="F15" s="82" t="str">
        <f>LEFT('[1]Tab2'!$B42,2)</f>
        <v>11</v>
      </c>
      <c r="G15" s="82">
        <f>'[1]Tab2'!C42</f>
        <v>1</v>
      </c>
      <c r="H15" s="82">
        <f>'[1]Tab2'!D42</f>
        <v>4</v>
      </c>
    </row>
    <row r="16" spans="1:8" ht="12.75" customHeight="1">
      <c r="A16" s="186" t="s">
        <v>13</v>
      </c>
      <c r="B16" s="187">
        <v>4.1</v>
      </c>
      <c r="C16" s="188"/>
      <c r="D16" s="82">
        <f>'[1]Tab2'!D15</f>
        <v>315</v>
      </c>
      <c r="F16" s="82" t="str">
        <f>LEFT('[1]Tab2'!$B43,2)</f>
        <v>12</v>
      </c>
      <c r="G16" s="82">
        <f>'[1]Tab2'!C43</f>
        <v>27</v>
      </c>
      <c r="H16" s="82">
        <f>'[1]Tab2'!D43</f>
        <v>12</v>
      </c>
    </row>
    <row r="17" spans="1:8" ht="12.75" customHeight="1">
      <c r="A17" s="186" t="s">
        <v>14</v>
      </c>
      <c r="B17" s="187">
        <v>0.5</v>
      </c>
      <c r="C17" s="188"/>
      <c r="D17" s="82">
        <f>'[1]Tab2'!D16</f>
        <v>113</v>
      </c>
      <c r="F17" s="82" t="str">
        <f>LEFT('[1]Tab2'!$B44,2)</f>
        <v>13</v>
      </c>
      <c r="G17" s="82">
        <f>'[1]Tab2'!C44</f>
        <v>7</v>
      </c>
      <c r="H17" s="82">
        <f>'[1]Tab2'!D44</f>
        <v>5</v>
      </c>
    </row>
    <row r="18" spans="1:8" ht="12.75" customHeight="1">
      <c r="A18" s="186" t="s">
        <v>61</v>
      </c>
      <c r="B18" s="187">
        <v>1.8</v>
      </c>
      <c r="C18" s="188"/>
      <c r="D18" s="82">
        <f>'[1]Tab2'!D17</f>
        <v>211</v>
      </c>
      <c r="F18" s="82" t="str">
        <f>LEFT('[1]Tab2'!$B45,2)</f>
        <v>14</v>
      </c>
      <c r="G18" s="82">
        <f>'[1]Tab2'!C45</f>
        <v>10</v>
      </c>
      <c r="H18" s="82">
        <f>'[1]Tab2'!D45</f>
        <v>8</v>
      </c>
    </row>
    <row r="19" spans="1:8" ht="12.75" customHeight="1">
      <c r="A19" s="186" t="s">
        <v>737</v>
      </c>
      <c r="B19" s="187">
        <v>2.6</v>
      </c>
      <c r="C19" s="188"/>
      <c r="D19" s="82">
        <f>'[1]Tab2'!D18</f>
        <v>278</v>
      </c>
      <c r="F19" s="82" t="str">
        <f>LEFT('[1]Tab2'!$B46,2)</f>
        <v>15</v>
      </c>
      <c r="G19" s="82">
        <f>'[1]Tab2'!C46</f>
        <v>49</v>
      </c>
      <c r="H19" s="82">
        <f>'[1]Tab2'!D46</f>
        <v>30</v>
      </c>
    </row>
    <row r="20" spans="1:3" ht="12.75" customHeight="1">
      <c r="A20" s="186" t="s">
        <v>85</v>
      </c>
      <c r="B20" s="187">
        <v>0.9</v>
      </c>
      <c r="C20" s="188"/>
    </row>
    <row r="21" spans="1:8" ht="12.75" customHeight="1">
      <c r="A21" s="186" t="s">
        <v>62</v>
      </c>
      <c r="B21" s="187">
        <v>0.1</v>
      </c>
      <c r="C21" s="188"/>
      <c r="D21" s="82">
        <f>'[1]Tab2'!D19</f>
        <v>94</v>
      </c>
      <c r="F21" s="82" t="str">
        <f>LEFT('[1]Tab2'!$B47,2)</f>
        <v>No</v>
      </c>
      <c r="G21" s="82">
        <f>'[1]Tab2'!C47</f>
        <v>3</v>
      </c>
      <c r="H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8" ht="12.75" customHeight="1">
      <c r="A23" s="30" t="s">
        <v>696</v>
      </c>
      <c r="B23" s="34">
        <f>SUM(B7:B22)</f>
        <v>99.99999999999999</v>
      </c>
      <c r="C23" s="231"/>
      <c r="D23" s="82">
        <f>'[1]Tab2'!D22</f>
        <v>133</v>
      </c>
      <c r="F23" s="82" t="e">
        <f>LEFT('[1]Tab2'!$B50,2)</f>
        <v>#REF!</v>
      </c>
      <c r="G23" s="82" t="e">
        <f>'[1]Tab2'!C50</f>
        <v>#REF!</v>
      </c>
      <c r="H23" s="82" t="e">
        <f>'[1]Tab2'!D50</f>
        <v>#REF!</v>
      </c>
    </row>
    <row r="24" ht="18" customHeight="1"/>
    <row r="25" spans="1:6" s="5" customFormat="1" ht="11.25">
      <c r="A25" s="14" t="s">
        <v>722</v>
      </c>
      <c r="B25" s="14"/>
      <c r="D25" s="9"/>
      <c r="E25" s="9"/>
      <c r="F25" s="9"/>
    </row>
    <row r="26" spans="2:8" ht="11.25">
      <c r="B26" s="88"/>
      <c r="C26" s="88"/>
      <c r="D26" s="104"/>
      <c r="E26" s="104"/>
      <c r="F26" s="104"/>
      <c r="H26" s="192"/>
    </row>
    <row r="27" spans="1:10" s="88" customFormat="1" ht="11.25">
      <c r="A27" s="536" t="s">
        <v>15</v>
      </c>
      <c r="B27" s="689" t="s">
        <v>701</v>
      </c>
      <c r="C27" s="686" t="s">
        <v>696</v>
      </c>
      <c r="D27" s="463" t="str">
        <f>'[2]Tab3'!$A$2</f>
        <v>T3 : Series de bac obtenu en 2006</v>
      </c>
      <c r="E27" s="463"/>
      <c r="F27" s="463"/>
      <c r="G27" s="61"/>
      <c r="H27" s="468" t="str">
        <f>'[2]Tab3'!$A$25</f>
        <v>T3 : Serie de bac obtenue avant 2006</v>
      </c>
      <c r="I27" s="468"/>
      <c r="J27" s="468"/>
    </row>
    <row r="28" spans="1:11" s="88" customFormat="1" ht="11.25">
      <c r="A28" s="537"/>
      <c r="B28" s="690"/>
      <c r="C28" s="691"/>
      <c r="D28" s="463"/>
      <c r="E28" s="463"/>
      <c r="F28" s="463"/>
      <c r="G28" s="61"/>
      <c r="H28" s="468"/>
      <c r="I28" s="468"/>
      <c r="J28" s="468"/>
      <c r="K28" s="9"/>
    </row>
    <row r="29" spans="1:11" s="88" customFormat="1" ht="11.25">
      <c r="A29" s="190" t="s">
        <v>16</v>
      </c>
      <c r="B29" s="105">
        <v>18.3</v>
      </c>
      <c r="C29" s="252">
        <v>17.7</v>
      </c>
      <c r="D29" s="61" t="str">
        <f>IF(OR(LEFT('[2]Tab3'!$A7,7)="Non rép",LEFT('[2]Tab3'!$A7,7)="Non ren"),LEFT('[2]Tab3'!$A7,7),LEFT('[2]Tab3'!$A7,2))</f>
        <v>01</v>
      </c>
      <c r="E29" s="61">
        <f>'[2]Tab3'!B7</f>
        <v>471</v>
      </c>
      <c r="F29" s="61">
        <f>'[2]Tab3'!C7</f>
        <v>471</v>
      </c>
      <c r="H29" s="61" t="str">
        <f>IF(OR(LEFT('[2]Tab3'!$A30,7)="Non rép",LEFT('[2]Tab3'!$A30,7)="Non ren"),LEFT('[2]Tab3'!$A30,7),LEFT('[2]Tab3'!$A30,2))</f>
        <v>01</v>
      </c>
      <c r="I29" s="61">
        <f>'[2]Tab3'!B30</f>
        <v>2361</v>
      </c>
      <c r="J29" s="61">
        <f>'[2]Tab3'!C30</f>
        <v>2361</v>
      </c>
      <c r="K29" s="9"/>
    </row>
    <row r="30" spans="1:11" ht="11.25">
      <c r="A30" s="190" t="s">
        <v>17</v>
      </c>
      <c r="B30" s="105">
        <v>10.9</v>
      </c>
      <c r="C30" s="252">
        <v>10.2</v>
      </c>
      <c r="D30" s="61" t="str">
        <f>IF(OR(LEFT('[2]Tab3'!$A8,7)="Non rép",LEFT('[2]Tab3'!$A8,7)="Non ren"),LEFT('[2]Tab3'!$A8,7),LEFT('[2]Tab3'!$A8,2))</f>
        <v>02</v>
      </c>
      <c r="E30" s="61">
        <f>'[2]Tab3'!B8</f>
        <v>1456</v>
      </c>
      <c r="F30" s="61">
        <f>'[2]Tab3'!C8</f>
        <v>1927</v>
      </c>
      <c r="H30" s="61" t="str">
        <f>IF(OR(LEFT('[2]Tab3'!$A31,7)="Non rép",LEFT('[2]Tab3'!$A31,7)="Non ren"),LEFT('[2]Tab3'!$A31,7),LEFT('[2]Tab3'!$A31,2))</f>
        <v>02</v>
      </c>
      <c r="I30" s="61">
        <f>'[2]Tab3'!B31</f>
        <v>3137</v>
      </c>
      <c r="J30" s="61">
        <f>'[2]Tab3'!C31</f>
        <v>5498</v>
      </c>
      <c r="K30" s="9"/>
    </row>
    <row r="31" spans="1:11" ht="11.25">
      <c r="A31" s="190" t="s">
        <v>18</v>
      </c>
      <c r="B31" s="105">
        <v>6.1</v>
      </c>
      <c r="C31" s="252">
        <v>6.5</v>
      </c>
      <c r="D31" s="61" t="str">
        <f>IF(OR(LEFT('[2]Tab3'!$A9,7)="Non rép",LEFT('[2]Tab3'!$A9,7)="Non ren"),LEFT('[2]Tab3'!$A9,7),LEFT('[2]Tab3'!$A9,2))</f>
        <v>03</v>
      </c>
      <c r="E31" s="61">
        <f>'[2]Tab3'!B9</f>
        <v>2216</v>
      </c>
      <c r="F31" s="61">
        <f>'[2]Tab3'!C9</f>
        <v>4143</v>
      </c>
      <c r="H31" s="61" t="str">
        <f>IF(OR(LEFT('[2]Tab3'!$A32,7)="Non rép",LEFT('[2]Tab3'!$A32,7)="Non ren"),LEFT('[2]Tab3'!$A32,7),LEFT('[2]Tab3'!$A32,2))</f>
        <v>03</v>
      </c>
      <c r="I31" s="61">
        <f>'[2]Tab3'!B32</f>
        <v>8756</v>
      </c>
      <c r="J31" s="61">
        <f>'[2]Tab3'!C32</f>
        <v>14254</v>
      </c>
      <c r="K31" s="9"/>
    </row>
    <row r="32" spans="1:11" ht="11.25">
      <c r="A32" s="190" t="s">
        <v>19</v>
      </c>
      <c r="B32" s="105">
        <v>1.5</v>
      </c>
      <c r="C32" s="252">
        <v>1.6</v>
      </c>
      <c r="D32" s="61" t="str">
        <f>IF(OR(LEFT('[2]Tab3'!$A10,7)="Non rép",LEFT('[2]Tab3'!$A10,7)="Non ren"),LEFT('[2]Tab3'!$A10,7),LEFT('[2]Tab3'!$A10,2))</f>
        <v>04</v>
      </c>
      <c r="E32" s="61">
        <f>'[2]Tab3'!B10</f>
        <v>51</v>
      </c>
      <c r="F32" s="61">
        <f>'[2]Tab3'!C10</f>
        <v>4194</v>
      </c>
      <c r="H32" s="61" t="str">
        <f>IF(OR(LEFT('[2]Tab3'!$A33,7)="Non rép",LEFT('[2]Tab3'!$A33,7)="Non ren"),LEFT('[2]Tab3'!$A33,7),LEFT('[2]Tab3'!$A33,2))</f>
        <v>04</v>
      </c>
      <c r="I32" s="61">
        <f>'[2]Tab3'!B33</f>
        <v>251</v>
      </c>
      <c r="J32" s="61">
        <f>'[2]Tab3'!C33</f>
        <v>14505</v>
      </c>
      <c r="K32" s="9"/>
    </row>
    <row r="33" spans="1:11" ht="11.25">
      <c r="A33" s="190" t="s">
        <v>20</v>
      </c>
      <c r="B33" s="105">
        <v>1</v>
      </c>
      <c r="C33" s="221">
        <v>1</v>
      </c>
      <c r="D33" s="61" t="str">
        <f>IF(OR(LEFT('[2]Tab3'!$A11,7)="Non rép",LEFT('[2]Tab3'!$A11,7)="Non ren"),LEFT('[2]Tab3'!$A11,7),LEFT('[2]Tab3'!$A11,2))</f>
        <v>05</v>
      </c>
      <c r="E33" s="61">
        <f>'[2]Tab3'!B11</f>
        <v>152</v>
      </c>
      <c r="F33" s="61">
        <f>'[2]Tab3'!C11</f>
        <v>4346</v>
      </c>
      <c r="H33" s="61" t="str">
        <f>IF(OR(LEFT('[2]Tab3'!$A34,7)="Non rép",LEFT('[2]Tab3'!$A34,7)="Non ren"),LEFT('[2]Tab3'!$A34,7),LEFT('[2]Tab3'!$A34,2))</f>
        <v>05</v>
      </c>
      <c r="I33" s="61">
        <f>'[2]Tab3'!B34</f>
        <v>391</v>
      </c>
      <c r="J33" s="61">
        <f>'[2]Tab3'!C34</f>
        <v>14896</v>
      </c>
      <c r="K33" s="9"/>
    </row>
    <row r="34" spans="1:11" ht="11.25">
      <c r="A34" s="190" t="s">
        <v>87</v>
      </c>
      <c r="B34" s="105">
        <v>17.2</v>
      </c>
      <c r="C34" s="252">
        <v>16.7</v>
      </c>
      <c r="D34" s="61" t="str">
        <f>IF(OR(LEFT('[2]Tab3'!$A12,7)="Non rép",LEFT('[2]Tab3'!$A12,7)="Non ren"),LEFT('[2]Tab3'!$A12,7),LEFT('[2]Tab3'!$A12,2))</f>
        <v>06</v>
      </c>
      <c r="E34" s="61">
        <f>'[2]Tab3'!B12</f>
        <v>384</v>
      </c>
      <c r="F34" s="61">
        <f>'[2]Tab3'!C12</f>
        <v>4730</v>
      </c>
      <c r="H34" s="61" t="str">
        <f>IF(OR(LEFT('[2]Tab3'!$A35,7)="Non rép",LEFT('[2]Tab3'!$A35,7)="Non ren"),LEFT('[2]Tab3'!$A35,7),LEFT('[2]Tab3'!$A35,2))</f>
        <v>06</v>
      </c>
      <c r="I34" s="61">
        <f>'[2]Tab3'!B35</f>
        <v>2596</v>
      </c>
      <c r="J34" s="61">
        <f>'[2]Tab3'!C35</f>
        <v>17492</v>
      </c>
      <c r="K34" s="9"/>
    </row>
    <row r="35" spans="1:11" ht="11.25">
      <c r="A35" s="190" t="s">
        <v>88</v>
      </c>
      <c r="B35" s="105">
        <v>0.8</v>
      </c>
      <c r="C35" s="252">
        <v>0.8</v>
      </c>
      <c r="D35" s="61" t="str">
        <f>IF(OR(LEFT('[2]Tab3'!$A13,7)="Non rép",LEFT('[2]Tab3'!$A13,7)="Non ren"),LEFT('[2]Tab3'!$A13,7),LEFT('[2]Tab3'!$A13,2))</f>
        <v>07</v>
      </c>
      <c r="E35" s="61">
        <f>'[2]Tab3'!B13</f>
        <v>33</v>
      </c>
      <c r="F35" s="61">
        <f>'[2]Tab3'!C13</f>
        <v>4763</v>
      </c>
      <c r="H35" s="61" t="str">
        <f>IF(OR(LEFT('[2]Tab3'!$A36,7)="Non rép",LEFT('[2]Tab3'!$A36,7)="Non ren"),LEFT('[2]Tab3'!$A36,7),LEFT('[2]Tab3'!$A36,2))</f>
        <v>07</v>
      </c>
      <c r="I35" s="61">
        <f>'[2]Tab3'!B36</f>
        <v>97</v>
      </c>
      <c r="J35" s="61">
        <f>'[2]Tab3'!C36</f>
        <v>17589</v>
      </c>
      <c r="K35" s="9"/>
    </row>
    <row r="36" spans="1:11" ht="11.25">
      <c r="A36" s="190" t="s">
        <v>736</v>
      </c>
      <c r="B36" s="105">
        <v>13.7</v>
      </c>
      <c r="C36" s="252">
        <v>15.5</v>
      </c>
      <c r="D36" s="61" t="str">
        <f>IF(OR(LEFT('[2]Tab3'!$A14,7)="Non rép",LEFT('[2]Tab3'!$A14,7)="Non ren"),LEFT('[2]Tab3'!$A14,7),LEFT('[2]Tab3'!$A14,2))</f>
        <v>08</v>
      </c>
      <c r="E36" s="61">
        <f>'[2]Tab3'!B14</f>
        <v>2859</v>
      </c>
      <c r="F36" s="61">
        <f>'[2]Tab3'!C14</f>
        <v>7622</v>
      </c>
      <c r="H36" s="61" t="str">
        <f>IF(OR(LEFT('[2]Tab3'!$A37,7)="Non rép",LEFT('[2]Tab3'!$A37,7)="Non ren"),LEFT('[2]Tab3'!$A37,7),LEFT('[2]Tab3'!$A37,2))</f>
        <v>08</v>
      </c>
      <c r="I36" s="61">
        <f>'[2]Tab3'!B37</f>
        <v>4986</v>
      </c>
      <c r="J36" s="61">
        <f>'[2]Tab3'!C37</f>
        <v>22575</v>
      </c>
      <c r="K36" s="9"/>
    </row>
    <row r="37" spans="1:11" ht="11.25">
      <c r="A37" s="190" t="s">
        <v>22</v>
      </c>
      <c r="B37" s="105">
        <v>1</v>
      </c>
      <c r="C37" s="252">
        <v>0.9</v>
      </c>
      <c r="D37" s="61" t="str">
        <f>IF(OR(LEFT('[2]Tab3'!$A15,7)="Non rép",LEFT('[2]Tab3'!$A15,7)="Non ren"),LEFT('[2]Tab3'!$A15,7),LEFT('[2]Tab3'!$A15,2))</f>
        <v>09</v>
      </c>
      <c r="E37" s="61">
        <f>'[2]Tab3'!B15</f>
        <v>18</v>
      </c>
      <c r="F37" s="61">
        <f>'[2]Tab3'!C15</f>
        <v>7640</v>
      </c>
      <c r="H37" s="61" t="str">
        <f>IF(OR(LEFT('[2]Tab3'!$A38,7)="Non rép",LEFT('[2]Tab3'!$A38,7)="Non ren"),LEFT('[2]Tab3'!$A38,7),LEFT('[2]Tab3'!$A38,2))</f>
        <v>09</v>
      </c>
      <c r="I37" s="61">
        <f>'[2]Tab3'!B38</f>
        <v>50</v>
      </c>
      <c r="J37" s="61">
        <f>'[2]Tab3'!C38</f>
        <v>22625</v>
      </c>
      <c r="K37" s="9"/>
    </row>
    <row r="38" spans="1:11" ht="11.25">
      <c r="A38" s="190" t="s">
        <v>23</v>
      </c>
      <c r="B38" s="105">
        <v>0.1</v>
      </c>
      <c r="C38" s="252">
        <v>0.1</v>
      </c>
      <c r="D38" s="61" t="str">
        <f>IF(OR(LEFT('[2]Tab3'!$A16,7)="Non rép",LEFT('[2]Tab3'!$A16,7)="Non ren"),LEFT('[2]Tab3'!$A16,7),LEFT('[2]Tab3'!$A16,2))</f>
        <v>10</v>
      </c>
      <c r="E38" s="61">
        <f>'[2]Tab3'!B16</f>
        <v>4</v>
      </c>
      <c r="F38" s="61">
        <f>'[2]Tab3'!C16</f>
        <v>7644</v>
      </c>
      <c r="H38" s="61" t="str">
        <f>IF(OR(LEFT('[2]Tab3'!$A39,7)="Non rép",LEFT('[2]Tab3'!$A39,7)="Non ren"),LEFT('[2]Tab3'!$A39,7),LEFT('[2]Tab3'!$A39,2))</f>
        <v>10</v>
      </c>
      <c r="I38" s="61">
        <f>'[2]Tab3'!B39</f>
        <v>22</v>
      </c>
      <c r="J38" s="61">
        <f>'[2]Tab3'!C39</f>
        <v>22647</v>
      </c>
      <c r="K38" s="9"/>
    </row>
    <row r="39" spans="1:11" ht="11.25">
      <c r="A39" s="190" t="s">
        <v>24</v>
      </c>
      <c r="B39" s="105">
        <v>29.4</v>
      </c>
      <c r="C39" s="221">
        <v>29</v>
      </c>
      <c r="D39" s="61" t="str">
        <f>IF(OR(LEFT('[2]Tab3'!$A17,7)="Non rép",LEFT('[2]Tab3'!$A17,7)="Non ren"),LEFT('[2]Tab3'!$A17,7),LEFT('[2]Tab3'!$A17,2))</f>
        <v>11</v>
      </c>
      <c r="E39" s="61">
        <f>'[2]Tab3'!B17</f>
        <v>127</v>
      </c>
      <c r="F39" s="61">
        <f>'[2]Tab3'!C17</f>
        <v>7771</v>
      </c>
      <c r="H39" s="61" t="str">
        <f>IF(OR(LEFT('[2]Tab3'!$A40,7)="Non rép",LEFT('[2]Tab3'!$A40,7)="Non ren"),LEFT('[2]Tab3'!$A40,7),LEFT('[2]Tab3'!$A40,2))</f>
        <v>11</v>
      </c>
      <c r="I39" s="61">
        <f>'[2]Tab3'!B40</f>
        <v>1512</v>
      </c>
      <c r="J39" s="61">
        <f>'[2]Tab3'!C40</f>
        <v>24159</v>
      </c>
      <c r="K39" s="9"/>
    </row>
    <row r="40" spans="1:10" s="9" customFormat="1" ht="11.25">
      <c r="A40" s="32" t="s">
        <v>696</v>
      </c>
      <c r="B40" s="40">
        <f>SUM(B29:B39)</f>
        <v>100</v>
      </c>
      <c r="C40" s="41">
        <f>SUM(C29:C39)</f>
        <v>100</v>
      </c>
      <c r="D40" s="61" t="str">
        <f>IF(OR(LEFT('[2]Tab3'!$A20,7)="Non rép",LEFT('[2]Tab3'!$A20,7)="Non ren"),LEFT('[2]Tab3'!$A20,7),LEFT('[2]Tab3'!$A20,2))</f>
        <v> </v>
      </c>
      <c r="E40" s="61"/>
      <c r="F40" s="61"/>
      <c r="H40" s="61" t="e">
        <f>IF(OR(LEFT('[2]Tab3'!$A43,7)="Non rép",LEFT('[2]Tab3'!$A43,7)="Non ren"),LEFT('[2]Tab3'!$A43,7),LEFT('[2]Tab3'!$A43,2))</f>
        <v>#REF!</v>
      </c>
      <c r="I40" s="61"/>
      <c r="J40" s="61"/>
    </row>
    <row r="41" ht="11.25">
      <c r="C41" s="104"/>
    </row>
  </sheetData>
  <sheetProtection/>
  <mergeCells count="7">
    <mergeCell ref="B5:B6"/>
    <mergeCell ref="C5:C6"/>
    <mergeCell ref="D27:F28"/>
    <mergeCell ref="H27:J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421875" style="82" customWidth="1"/>
    <col min="2" max="2" width="11.00390625" style="82" customWidth="1"/>
    <col min="3" max="3" width="6.8515625" style="88" customWidth="1"/>
    <col min="4" max="4" width="3.00390625" style="88" customWidth="1"/>
    <col min="5" max="5" width="9.00390625" style="82" customWidth="1"/>
    <col min="6" max="6" width="9.140625" style="104" customWidth="1"/>
    <col min="7" max="7" width="1.28515625" style="82" customWidth="1"/>
    <col min="8" max="8" width="9.421875" style="82" customWidth="1"/>
    <col min="9" max="9" width="2.00390625" style="82" customWidth="1"/>
    <col min="10" max="10" width="12.00390625" style="82" customWidth="1"/>
    <col min="11" max="11" width="13.7109375" style="82" customWidth="1"/>
    <col min="12" max="12" width="8.00390625" style="82" customWidth="1"/>
    <col min="13" max="14" width="8.8515625" style="82" customWidth="1"/>
    <col min="15" max="15" width="9.421875" style="82" customWidth="1"/>
    <col min="16" max="16" width="9.28125" style="82" customWidth="1"/>
    <col min="17" max="17" width="8.00390625" style="82" customWidth="1"/>
    <col min="18" max="16384" width="11.421875" style="82" customWidth="1"/>
  </cols>
  <sheetData>
    <row r="1" spans="2:8" s="56" customFormat="1" ht="11.25">
      <c r="B1" s="2"/>
      <c r="C1" s="14"/>
      <c r="D1" s="14"/>
      <c r="F1" s="57"/>
      <c r="H1" s="13" t="s">
        <v>127</v>
      </c>
    </row>
    <row r="3" spans="1:17" s="5" customFormat="1" ht="11.25">
      <c r="A3" s="14" t="s">
        <v>721</v>
      </c>
      <c r="E3" s="14" t="s">
        <v>700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5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5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34">
        <v>8.1</v>
      </c>
      <c r="C7" s="142">
        <v>6.6</v>
      </c>
      <c r="D7" s="5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27</v>
      </c>
      <c r="C8" s="106">
        <v>27.2</v>
      </c>
      <c r="D8" s="107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15</v>
      </c>
      <c r="C9" s="106">
        <v>15.7</v>
      </c>
      <c r="D9" s="10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11.6</v>
      </c>
      <c r="C10" s="106">
        <v>11.7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12.4</v>
      </c>
      <c r="C11" s="106">
        <v>12.4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12.2</v>
      </c>
      <c r="C12" s="106">
        <v>12.1</v>
      </c>
      <c r="D12" s="107"/>
      <c r="E12" s="108" t="s">
        <v>691</v>
      </c>
      <c r="F12" s="480">
        <v>276</v>
      </c>
      <c r="G12" s="481"/>
      <c r="H12" s="661">
        <v>248</v>
      </c>
      <c r="I12" s="661"/>
      <c r="J12" s="63">
        <v>103</v>
      </c>
      <c r="K12" s="128">
        <v>1928</v>
      </c>
      <c r="L12" s="111">
        <v>208</v>
      </c>
      <c r="M12" s="112">
        <v>806</v>
      </c>
      <c r="N12" s="111">
        <v>778</v>
      </c>
      <c r="O12" s="110">
        <v>2179</v>
      </c>
      <c r="P12" s="111">
        <v>483</v>
      </c>
      <c r="Q12" s="152">
        <v>722</v>
      </c>
    </row>
    <row r="13" spans="1:17" ht="11.25">
      <c r="A13" s="100" t="s">
        <v>707</v>
      </c>
      <c r="B13" s="105">
        <v>9</v>
      </c>
      <c r="C13" s="106">
        <v>9.3</v>
      </c>
      <c r="D13" s="107"/>
      <c r="E13" s="114" t="s">
        <v>4</v>
      </c>
      <c r="F13" s="549">
        <v>331</v>
      </c>
      <c r="G13" s="550"/>
      <c r="H13" s="548">
        <v>397</v>
      </c>
      <c r="I13" s="548"/>
      <c r="J13" s="94">
        <v>185</v>
      </c>
      <c r="K13" s="125">
        <v>3330</v>
      </c>
      <c r="L13" s="153">
        <v>566</v>
      </c>
      <c r="M13" s="118">
        <v>1809</v>
      </c>
      <c r="N13" s="153">
        <v>1108</v>
      </c>
      <c r="O13" s="154">
        <v>2793</v>
      </c>
      <c r="P13" s="153">
        <v>614</v>
      </c>
      <c r="Q13" s="155">
        <v>1041</v>
      </c>
    </row>
    <row r="14" spans="1:17" ht="11.25">
      <c r="A14" s="100" t="s">
        <v>690</v>
      </c>
      <c r="B14" s="105">
        <v>4.7</v>
      </c>
      <c r="C14" s="106">
        <v>5</v>
      </c>
      <c r="D14" s="107"/>
      <c r="E14" s="56" t="s">
        <v>150</v>
      </c>
      <c r="F14" s="88"/>
      <c r="I14" s="104"/>
      <c r="L14" s="7"/>
      <c r="M14" s="7"/>
      <c r="N14" s="7"/>
      <c r="O14" s="7"/>
      <c r="P14" s="7"/>
      <c r="Q14" s="7"/>
    </row>
    <row r="15" spans="1:17" ht="11.25">
      <c r="A15" s="32" t="s">
        <v>4</v>
      </c>
      <c r="B15" s="34">
        <f>SUM(B7:B14)</f>
        <v>100.00000000000001</v>
      </c>
      <c r="C15" s="33">
        <f>SUM(C7:C14)</f>
        <v>100</v>
      </c>
      <c r="D15" s="107"/>
      <c r="E15" s="56" t="s">
        <v>151</v>
      </c>
      <c r="F15" s="88"/>
      <c r="I15" s="104"/>
      <c r="J15" s="156"/>
      <c r="K15" s="7"/>
      <c r="L15" s="7"/>
      <c r="M15" s="7"/>
      <c r="N15" s="7"/>
      <c r="O15" s="7"/>
      <c r="P15" s="7"/>
      <c r="Q15" s="7"/>
    </row>
    <row r="16" spans="1:17" ht="11.25">
      <c r="A16" s="60"/>
      <c r="B16" s="107"/>
      <c r="C16" s="107"/>
      <c r="D16" s="107"/>
      <c r="E16" s="87"/>
      <c r="F16" s="66"/>
      <c r="G16" s="8"/>
      <c r="H16" s="8"/>
      <c r="I16" s="8"/>
      <c r="J16" s="8"/>
      <c r="K16" s="7"/>
      <c r="L16" s="7"/>
      <c r="M16" s="7"/>
      <c r="N16" s="7"/>
      <c r="O16" s="7"/>
      <c r="P16" s="7"/>
      <c r="Q16" s="7"/>
    </row>
    <row r="17" spans="1:17" ht="11.25">
      <c r="A17" s="60"/>
      <c r="B17" s="107"/>
      <c r="C17" s="107"/>
      <c r="D17" s="107"/>
      <c r="E17" s="87"/>
      <c r="F17" s="66"/>
      <c r="G17" s="8"/>
      <c r="H17" s="8"/>
      <c r="I17" s="8"/>
      <c r="J17" s="8"/>
      <c r="K17" s="7"/>
      <c r="L17" s="7"/>
      <c r="M17" s="7"/>
      <c r="N17" s="7"/>
      <c r="O17" s="7"/>
      <c r="P17" s="7"/>
      <c r="Q17" s="7"/>
    </row>
    <row r="18" spans="1:12" ht="11.25">
      <c r="A18" s="60"/>
      <c r="B18" s="475"/>
      <c r="C18" s="475"/>
      <c r="D18" s="87"/>
      <c r="E18" s="35" t="s">
        <v>725</v>
      </c>
      <c r="F18" s="35"/>
      <c r="G18" s="35"/>
      <c r="H18" s="35"/>
      <c r="I18" s="35"/>
      <c r="J18" s="35"/>
      <c r="K18" s="35"/>
      <c r="L18" s="35"/>
    </row>
    <row r="19" spans="1:6" ht="11.25">
      <c r="A19" s="60"/>
      <c r="B19" s="475"/>
      <c r="C19" s="475"/>
      <c r="D19" s="87"/>
      <c r="E19" s="87"/>
      <c r="F19" s="66"/>
    </row>
    <row r="20" spans="1:15" ht="21.75" customHeight="1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695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</row>
    <row r="21" spans="1:15" ht="24" customHeight="1">
      <c r="A21" s="60"/>
      <c r="B21" s="475"/>
      <c r="C21" s="475"/>
      <c r="D21" s="87"/>
      <c r="E21" s="140"/>
      <c r="F21" s="600"/>
      <c r="G21" s="601"/>
      <c r="H21" s="693"/>
      <c r="I21" s="694"/>
      <c r="J21" s="696"/>
      <c r="K21" s="548"/>
      <c r="L21" s="548"/>
      <c r="M21" s="604"/>
      <c r="N21" s="605"/>
      <c r="O21" s="539"/>
    </row>
    <row r="22" spans="1:15" ht="14.25" customHeight="1">
      <c r="A22" s="60"/>
      <c r="B22" s="475"/>
      <c r="C22" s="475"/>
      <c r="D22" s="87"/>
      <c r="E22" s="108" t="s">
        <v>691</v>
      </c>
      <c r="F22" s="487">
        <v>10.1</v>
      </c>
      <c r="G22" s="488"/>
      <c r="H22" s="661">
        <v>1.9</v>
      </c>
      <c r="I22" s="661"/>
      <c r="J22" s="63">
        <v>45.4</v>
      </c>
      <c r="K22" s="661">
        <v>4.3</v>
      </c>
      <c r="L22" s="661"/>
      <c r="M22" s="487">
        <v>38.3</v>
      </c>
      <c r="N22" s="488"/>
      <c r="O22" s="47">
        <f>SUM(F22:M22)</f>
        <v>100</v>
      </c>
    </row>
    <row r="23" spans="1:15" ht="11.25">
      <c r="A23" s="60"/>
      <c r="B23" s="475"/>
      <c r="C23" s="478"/>
      <c r="D23" s="123"/>
      <c r="E23" s="114" t="s">
        <v>4</v>
      </c>
      <c r="F23" s="500">
        <v>9.1</v>
      </c>
      <c r="G23" s="501"/>
      <c r="H23" s="548">
        <v>2</v>
      </c>
      <c r="I23" s="548"/>
      <c r="J23" s="94">
        <v>54.8</v>
      </c>
      <c r="K23" s="615">
        <v>3</v>
      </c>
      <c r="L23" s="615"/>
      <c r="M23" s="500">
        <v>31.1</v>
      </c>
      <c r="N23" s="501"/>
      <c r="O23" s="39">
        <f>SUM(F23:N23)</f>
        <v>100</v>
      </c>
    </row>
    <row r="24" spans="1:16" ht="11.25">
      <c r="A24" s="60"/>
      <c r="B24" s="475"/>
      <c r="C24" s="475"/>
      <c r="D24" s="87"/>
      <c r="E24" s="87"/>
      <c r="F24" s="463"/>
      <c r="G24" s="463"/>
      <c r="H24" s="463"/>
      <c r="I24" s="463"/>
      <c r="J24" s="61"/>
      <c r="K24" s="463"/>
      <c r="L24" s="463"/>
      <c r="M24" s="463"/>
      <c r="N24" s="463"/>
      <c r="O24" s="17"/>
      <c r="P24" s="104"/>
    </row>
    <row r="25" spans="1:17" s="5" customFormat="1" ht="18" customHeight="1">
      <c r="A25" s="1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 customHeight="1">
      <c r="A26" s="57"/>
      <c r="B26" s="9"/>
      <c r="C26" s="9"/>
      <c r="D26" s="9"/>
      <c r="E26" s="9"/>
      <c r="F26" s="9"/>
      <c r="G26" s="9"/>
      <c r="H26" s="571"/>
      <c r="I26" s="610"/>
      <c r="J26" s="571"/>
      <c r="K26" s="571"/>
      <c r="L26" s="571"/>
      <c r="M26" s="571"/>
      <c r="N26" s="571"/>
      <c r="O26" s="463"/>
      <c r="P26" s="463"/>
      <c r="Q26" s="463"/>
    </row>
    <row r="27" spans="7:17" ht="11.25"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</row>
    <row r="28" spans="1:5" ht="12.75" customHeight="1">
      <c r="A28" s="540"/>
      <c r="B28" s="692"/>
      <c r="C28" s="692"/>
      <c r="D28" s="692"/>
      <c r="E28" s="692"/>
    </row>
  </sheetData>
  <sheetProtection/>
  <mergeCells count="47">
    <mergeCell ref="O26:Q26"/>
    <mergeCell ref="H24:I24"/>
    <mergeCell ref="A5:A6"/>
    <mergeCell ref="B5:B6"/>
    <mergeCell ref="C5:C6"/>
    <mergeCell ref="F22:G22"/>
    <mergeCell ref="H22:I22"/>
    <mergeCell ref="K22:L22"/>
    <mergeCell ref="F13:G13"/>
    <mergeCell ref="H13:I13"/>
    <mergeCell ref="F5:G11"/>
    <mergeCell ref="H5:I11"/>
    <mergeCell ref="P5:P11"/>
    <mergeCell ref="Q5:Q11"/>
    <mergeCell ref="F12:G12"/>
    <mergeCell ref="H12:I12"/>
    <mergeCell ref="L5:L11"/>
    <mergeCell ref="J5:J11"/>
    <mergeCell ref="M5:M11"/>
    <mergeCell ref="N5:N11"/>
    <mergeCell ref="K5:K11"/>
    <mergeCell ref="O5:O11"/>
    <mergeCell ref="B19:C19"/>
    <mergeCell ref="F20:G21"/>
    <mergeCell ref="H20:I21"/>
    <mergeCell ref="B18:C18"/>
    <mergeCell ref="J20:J21"/>
    <mergeCell ref="K20:L21"/>
    <mergeCell ref="M20:N21"/>
    <mergeCell ref="O20:O21"/>
    <mergeCell ref="A28:E28"/>
    <mergeCell ref="K24:L24"/>
    <mergeCell ref="M24:N24"/>
    <mergeCell ref="B20:C20"/>
    <mergeCell ref="B21:C21"/>
    <mergeCell ref="B24:C24"/>
    <mergeCell ref="B22:C22"/>
    <mergeCell ref="B23:C23"/>
    <mergeCell ref="H26:I26"/>
    <mergeCell ref="J26:L26"/>
    <mergeCell ref="M26:N26"/>
    <mergeCell ref="M22:N22"/>
    <mergeCell ref="F23:G23"/>
    <mergeCell ref="H23:I23"/>
    <mergeCell ref="K23:L23"/>
    <mergeCell ref="M23:N23"/>
    <mergeCell ref="F24:G2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7109375" style="82" customWidth="1"/>
    <col min="2" max="2" width="40.140625" style="88" customWidth="1"/>
    <col min="3" max="3" width="27.57421875" style="82" customWidth="1"/>
    <col min="4" max="4" width="13.00390625" style="208" customWidth="1"/>
    <col min="5" max="5" width="12.28125" style="104" hidden="1" customWidth="1"/>
    <col min="6" max="6" width="3.140625" style="104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13" t="s">
        <v>127</v>
      </c>
      <c r="C1" s="37"/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195" t="s">
        <v>148</v>
      </c>
      <c r="D5" s="248" t="s">
        <v>4</v>
      </c>
      <c r="E5" s="12"/>
      <c r="F5" s="12"/>
    </row>
    <row r="6" spans="1:7" ht="12" customHeight="1">
      <c r="A6" s="198" t="s">
        <v>25</v>
      </c>
      <c r="B6" s="199" t="s">
        <v>26</v>
      </c>
      <c r="C6" s="165">
        <v>4.5</v>
      </c>
      <c r="D6" s="218">
        <v>4.7</v>
      </c>
      <c r="E6" s="220"/>
      <c r="F6" s="220"/>
      <c r="G6" s="183"/>
    </row>
    <row r="7" spans="1:7" ht="12" customHeight="1">
      <c r="A7" s="199" t="s">
        <v>27</v>
      </c>
      <c r="B7" s="697" t="s">
        <v>30</v>
      </c>
      <c r="C7" s="664">
        <v>10.7</v>
      </c>
      <c r="D7" s="514">
        <v>11.2</v>
      </c>
      <c r="E7" s="220"/>
      <c r="F7" s="220"/>
      <c r="G7" s="183"/>
    </row>
    <row r="8" spans="1:7" ht="12" customHeight="1">
      <c r="A8" s="190" t="s">
        <v>28</v>
      </c>
      <c r="B8" s="698"/>
      <c r="C8" s="663"/>
      <c r="D8" s="515"/>
      <c r="E8" s="220"/>
      <c r="F8" s="220"/>
      <c r="G8" s="183"/>
    </row>
    <row r="9" spans="1:7" ht="12" customHeight="1">
      <c r="A9" s="202" t="s">
        <v>29</v>
      </c>
      <c r="B9" s="699"/>
      <c r="C9" s="665"/>
      <c r="D9" s="516"/>
      <c r="E9" s="220"/>
      <c r="F9" s="220"/>
      <c r="G9" s="183"/>
    </row>
    <row r="10" spans="1:7" ht="12" customHeight="1">
      <c r="A10" s="190" t="s">
        <v>31</v>
      </c>
      <c r="B10" s="698" t="s">
        <v>37</v>
      </c>
      <c r="C10" s="663">
        <v>10.4</v>
      </c>
      <c r="D10" s="515">
        <v>10.1</v>
      </c>
      <c r="E10" s="220"/>
      <c r="F10" s="220"/>
      <c r="G10" s="183"/>
    </row>
    <row r="11" spans="1:7" ht="12" customHeight="1">
      <c r="A11" s="190" t="s">
        <v>32</v>
      </c>
      <c r="B11" s="698"/>
      <c r="C11" s="663"/>
      <c r="D11" s="515"/>
      <c r="E11" s="220"/>
      <c r="F11" s="220"/>
      <c r="G11" s="183"/>
    </row>
    <row r="12" spans="1:7" ht="12" customHeight="1">
      <c r="A12" s="190" t="s">
        <v>33</v>
      </c>
      <c r="B12" s="698"/>
      <c r="C12" s="663"/>
      <c r="D12" s="515"/>
      <c r="E12" s="220"/>
      <c r="F12" s="220"/>
      <c r="G12" s="183"/>
    </row>
    <row r="13" spans="1:7" ht="12" customHeight="1">
      <c r="A13" s="190" t="s">
        <v>34</v>
      </c>
      <c r="B13" s="698"/>
      <c r="C13" s="663"/>
      <c r="D13" s="515"/>
      <c r="E13" s="220"/>
      <c r="F13" s="220"/>
      <c r="G13" s="183"/>
    </row>
    <row r="14" spans="1:7" ht="12" customHeight="1">
      <c r="A14" s="190" t="s">
        <v>35</v>
      </c>
      <c r="B14" s="698"/>
      <c r="C14" s="663"/>
      <c r="D14" s="515"/>
      <c r="E14" s="220"/>
      <c r="F14" s="220"/>
      <c r="G14" s="183"/>
    </row>
    <row r="15" spans="1:7" ht="12" customHeight="1">
      <c r="A15" s="190" t="s">
        <v>36</v>
      </c>
      <c r="B15" s="698"/>
      <c r="C15" s="663"/>
      <c r="D15" s="515"/>
      <c r="E15" s="220"/>
      <c r="F15" s="220"/>
      <c r="G15" s="183"/>
    </row>
    <row r="16" spans="1:7" ht="12" customHeight="1">
      <c r="A16" s="199" t="s">
        <v>38</v>
      </c>
      <c r="B16" s="697" t="s">
        <v>44</v>
      </c>
      <c r="C16" s="664">
        <v>6.2</v>
      </c>
      <c r="D16" s="514">
        <v>6</v>
      </c>
      <c r="E16" s="220"/>
      <c r="F16" s="220"/>
      <c r="G16" s="183"/>
    </row>
    <row r="17" spans="1:7" ht="12" customHeight="1">
      <c r="A17" s="190" t="s">
        <v>39</v>
      </c>
      <c r="B17" s="698"/>
      <c r="C17" s="663"/>
      <c r="D17" s="515"/>
      <c r="E17" s="220"/>
      <c r="F17" s="220"/>
      <c r="G17" s="183"/>
    </row>
    <row r="18" spans="1:7" ht="12" customHeight="1">
      <c r="A18" s="190" t="s">
        <v>40</v>
      </c>
      <c r="B18" s="698"/>
      <c r="C18" s="663"/>
      <c r="D18" s="515"/>
      <c r="E18" s="220"/>
      <c r="F18" s="220"/>
      <c r="G18" s="183"/>
    </row>
    <row r="19" spans="1:7" ht="12" customHeight="1">
      <c r="A19" s="190" t="s">
        <v>41</v>
      </c>
      <c r="B19" s="698"/>
      <c r="C19" s="663"/>
      <c r="D19" s="515"/>
      <c r="E19" s="220"/>
      <c r="F19" s="220"/>
      <c r="G19" s="183"/>
    </row>
    <row r="20" spans="1:7" ht="12" customHeight="1">
      <c r="A20" s="190" t="s">
        <v>42</v>
      </c>
      <c r="B20" s="698"/>
      <c r="C20" s="663"/>
      <c r="D20" s="515"/>
      <c r="E20" s="220"/>
      <c r="F20" s="220"/>
      <c r="G20" s="183"/>
    </row>
    <row r="21" spans="1:7" ht="12" customHeight="1">
      <c r="A21" s="202" t="s">
        <v>43</v>
      </c>
      <c r="B21" s="699"/>
      <c r="C21" s="665"/>
      <c r="D21" s="516"/>
      <c r="E21" s="220"/>
      <c r="F21" s="220"/>
      <c r="G21" s="183"/>
    </row>
    <row r="22" spans="1:7" ht="12" customHeight="1">
      <c r="A22" s="190" t="s">
        <v>45</v>
      </c>
      <c r="B22" s="698" t="s">
        <v>50</v>
      </c>
      <c r="C22" s="663">
        <v>31.8</v>
      </c>
      <c r="D22" s="515">
        <v>31</v>
      </c>
      <c r="E22" s="220"/>
      <c r="F22" s="220"/>
      <c r="G22" s="183"/>
    </row>
    <row r="23" spans="1:7" ht="12" customHeight="1">
      <c r="A23" s="190" t="s">
        <v>46</v>
      </c>
      <c r="B23" s="698"/>
      <c r="C23" s="663"/>
      <c r="D23" s="515"/>
      <c r="E23" s="220"/>
      <c r="F23" s="220"/>
      <c r="G23" s="183"/>
    </row>
    <row r="24" spans="1:7" ht="12" customHeight="1">
      <c r="A24" s="190" t="s">
        <v>47</v>
      </c>
      <c r="B24" s="698"/>
      <c r="C24" s="663"/>
      <c r="D24" s="515"/>
      <c r="E24" s="220"/>
      <c r="F24" s="220"/>
      <c r="G24" s="183"/>
    </row>
    <row r="25" spans="1:7" ht="12" customHeight="1">
      <c r="A25" s="190" t="s">
        <v>48</v>
      </c>
      <c r="B25" s="698"/>
      <c r="C25" s="663"/>
      <c r="D25" s="515"/>
      <c r="E25" s="220"/>
      <c r="F25" s="220"/>
      <c r="G25" s="183"/>
    </row>
    <row r="26" spans="1:7" ht="12" customHeight="1">
      <c r="A26" s="190" t="s">
        <v>49</v>
      </c>
      <c r="B26" s="698"/>
      <c r="C26" s="663"/>
      <c r="D26" s="515"/>
      <c r="E26" s="220"/>
      <c r="F26" s="220"/>
      <c r="G26" s="183"/>
    </row>
    <row r="27" spans="1:7" ht="12" customHeight="1">
      <c r="A27" s="199" t="s">
        <v>51</v>
      </c>
      <c r="B27" s="697" t="s">
        <v>54</v>
      </c>
      <c r="C27" s="664">
        <v>31</v>
      </c>
      <c r="D27" s="514">
        <v>31.6</v>
      </c>
      <c r="E27" s="220"/>
      <c r="F27" s="220"/>
      <c r="G27" s="183"/>
    </row>
    <row r="28" spans="1:7" ht="12" customHeight="1">
      <c r="A28" s="190" t="s">
        <v>52</v>
      </c>
      <c r="B28" s="698"/>
      <c r="C28" s="663"/>
      <c r="D28" s="515"/>
      <c r="E28" s="220"/>
      <c r="F28" s="220"/>
      <c r="G28" s="183"/>
    </row>
    <row r="29" spans="1:7" ht="12" customHeight="1">
      <c r="A29" s="202" t="s">
        <v>53</v>
      </c>
      <c r="B29" s="699"/>
      <c r="C29" s="665"/>
      <c r="D29" s="516"/>
      <c r="E29" s="220"/>
      <c r="F29" s="220"/>
      <c r="G29" s="183"/>
    </row>
    <row r="30" spans="1:7" ht="12" customHeight="1">
      <c r="A30" s="197" t="s">
        <v>55</v>
      </c>
      <c r="B30" s="197" t="s">
        <v>56</v>
      </c>
      <c r="C30" s="143">
        <v>5.4</v>
      </c>
      <c r="D30" s="167">
        <v>5.4</v>
      </c>
      <c r="E30" s="220"/>
      <c r="F30" s="220"/>
      <c r="G30" s="183"/>
    </row>
    <row r="31" spans="1:8" s="5" customFormat="1" ht="12" customHeight="1">
      <c r="A31" s="30" t="s">
        <v>696</v>
      </c>
      <c r="B31" s="223"/>
      <c r="C31" s="34">
        <f>SUM(C6:C30)</f>
        <v>100</v>
      </c>
      <c r="D31" s="39">
        <f>SUM(D6:H30)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207"/>
    </row>
    <row r="33" spans="1:3" ht="12" customHeight="1">
      <c r="A33" s="209"/>
      <c r="B33" s="210"/>
      <c r="C33" s="244"/>
    </row>
    <row r="34" spans="1:3" ht="12" customHeight="1">
      <c r="A34" s="10" t="s">
        <v>695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4" ht="18" customHeight="1">
      <c r="A37" s="213" t="s">
        <v>57</v>
      </c>
      <c r="B37" s="214"/>
      <c r="C37" s="262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3.204404291360813</v>
      </c>
      <c r="D38" s="218">
        <v>2.6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5.632411067193676</v>
      </c>
      <c r="D39" s="218">
        <v>6.1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1.8210050818746473</v>
      </c>
      <c r="D40" s="218">
        <v>1.6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47.233201581027664</v>
      </c>
      <c r="D41" s="218">
        <v>51.7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13.932806324110672</v>
      </c>
      <c r="D42" s="218">
        <v>12.6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0.21174477696216826</v>
      </c>
      <c r="D43" s="218">
        <v>0.2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1.2140033879164314</v>
      </c>
      <c r="D44" s="218">
        <v>1.4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24.054206662902313</v>
      </c>
      <c r="D45" s="218">
        <v>21.2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0.7763975155279503</v>
      </c>
      <c r="D46" s="218">
        <v>0.7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1.9198193111236588</v>
      </c>
      <c r="D47" s="218">
        <v>1.9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</v>
      </c>
      <c r="D48" s="245">
        <f>SUM(D38:D47)</f>
        <v>100.00000000000001</v>
      </c>
      <c r="E48" s="219"/>
      <c r="F48" s="219"/>
    </row>
    <row r="49" ht="11.25">
      <c r="D49" s="226"/>
    </row>
  </sheetData>
  <sheetProtection/>
  <mergeCells count="16">
    <mergeCell ref="D7:D9"/>
    <mergeCell ref="D10:D15"/>
    <mergeCell ref="D16:D21"/>
    <mergeCell ref="D22:D26"/>
    <mergeCell ref="D27:D29"/>
    <mergeCell ref="B27:B29"/>
    <mergeCell ref="C27:C29"/>
    <mergeCell ref="B16:B21"/>
    <mergeCell ref="C16:C21"/>
    <mergeCell ref="B22:B26"/>
    <mergeCell ref="C22:C26"/>
    <mergeCell ref="A5:B5"/>
    <mergeCell ref="B7:B9"/>
    <mergeCell ref="C7:C9"/>
    <mergeCell ref="B10:B15"/>
    <mergeCell ref="C10:C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56" customWidth="1"/>
    <col min="2" max="2" width="8.8515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4218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9.14062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128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109" t="s">
        <v>2</v>
      </c>
      <c r="E5" s="62" t="s">
        <v>4</v>
      </c>
      <c r="F5" s="13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73">
        <v>136</v>
      </c>
      <c r="D6" s="66">
        <v>13</v>
      </c>
      <c r="E6" s="73">
        <f>SUM(C6:D6)</f>
        <v>149</v>
      </c>
      <c r="F6" s="67">
        <v>3</v>
      </c>
      <c r="H6" s="197" t="s">
        <v>90</v>
      </c>
      <c r="I6" s="235"/>
      <c r="J6" s="527">
        <v>144</v>
      </c>
      <c r="K6" s="528"/>
      <c r="L6" s="527">
        <v>21</v>
      </c>
      <c r="M6" s="528"/>
      <c r="N6" s="70">
        <f>SUM(J6:M6)</f>
        <v>165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73">
        <v>215</v>
      </c>
      <c r="D7" s="66">
        <v>40</v>
      </c>
      <c r="E7" s="73">
        <f>SUM(C7:D7)</f>
        <v>255</v>
      </c>
      <c r="F7" s="67">
        <v>2</v>
      </c>
      <c r="H7" s="197" t="s">
        <v>91</v>
      </c>
      <c r="I7" s="235"/>
      <c r="J7" s="459">
        <v>79</v>
      </c>
      <c r="K7" s="460"/>
      <c r="L7" s="459">
        <v>11</v>
      </c>
      <c r="M7" s="460"/>
      <c r="N7" s="70">
        <f>SUM(J7:M7)</f>
        <v>90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73">
        <v>0</v>
      </c>
      <c r="D8" s="66">
        <v>0</v>
      </c>
      <c r="E8" s="73">
        <f>SUM(C8:D8)</f>
        <v>0</v>
      </c>
      <c r="F8" s="67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73">
        <v>0</v>
      </c>
      <c r="D9" s="66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4">
        <f>SUM(C6:C9)</f>
        <v>351</v>
      </c>
      <c r="D10" s="75">
        <f>SUM(D6:D9)</f>
        <v>53</v>
      </c>
      <c r="E10" s="74">
        <f>SUM(C10:D10)</f>
        <v>404</v>
      </c>
      <c r="F10" s="76">
        <v>5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436" t="s">
        <v>147</v>
      </c>
      <c r="B12" s="23" t="s">
        <v>93</v>
      </c>
      <c r="C12" s="62">
        <v>1</v>
      </c>
      <c r="D12" s="62">
        <v>1</v>
      </c>
      <c r="E12" s="62">
        <v>2</v>
      </c>
      <c r="F12" s="78"/>
      <c r="O12" s="57"/>
    </row>
    <row r="13" spans="1:15" ht="19.5" customHeight="1">
      <c r="A13" s="437"/>
      <c r="B13" s="439" t="s">
        <v>94</v>
      </c>
      <c r="C13" s="444">
        <v>25</v>
      </c>
      <c r="D13" s="444">
        <v>1</v>
      </c>
      <c r="E13" s="444">
        <v>26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2.75" customHeight="1">
      <c r="A14" s="437"/>
      <c r="B14" s="440"/>
      <c r="C14" s="531"/>
      <c r="D14" s="531"/>
      <c r="E14" s="531"/>
      <c r="F14" s="57"/>
      <c r="H14" s="525">
        <v>1</v>
      </c>
      <c r="I14" s="526"/>
      <c r="J14" s="525">
        <v>21</v>
      </c>
      <c r="K14" s="526"/>
      <c r="L14" s="525">
        <v>1</v>
      </c>
      <c r="M14" s="526"/>
      <c r="N14" s="62">
        <f>SUM(H14:M14)</f>
        <v>23</v>
      </c>
      <c r="O14" s="57"/>
    </row>
    <row r="15" spans="1:15" ht="18.75" customHeight="1">
      <c r="A15" s="438"/>
      <c r="B15" s="441"/>
      <c r="C15" s="532"/>
      <c r="D15" s="532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14" ht="11.25">
      <c r="A18" s="24"/>
      <c r="B18" s="24"/>
      <c r="C18" s="24"/>
      <c r="D18" s="35"/>
      <c r="E18" s="24"/>
      <c r="F18" s="57"/>
      <c r="I18" s="26"/>
      <c r="J18" s="57"/>
      <c r="K18" s="57"/>
      <c r="L18" s="57"/>
      <c r="M18" s="57"/>
      <c r="N18" s="80"/>
    </row>
    <row r="19" spans="14:16" ht="9.75" customHeight="1">
      <c r="N19" s="19"/>
      <c r="O19" s="81"/>
      <c r="P19" s="81"/>
    </row>
    <row r="20" spans="1:16" ht="16.5" customHeight="1">
      <c r="A20" s="700" t="s">
        <v>59</v>
      </c>
      <c r="B20" s="701"/>
      <c r="C20" s="701"/>
      <c r="D20" s="701"/>
      <c r="E20" s="702"/>
      <c r="N20" s="19"/>
      <c r="O20" s="81"/>
      <c r="P20" s="81"/>
    </row>
    <row r="21" spans="1:14" ht="19.5" customHeight="1">
      <c r="A21" s="703"/>
      <c r="B21" s="704"/>
      <c r="C21" s="704"/>
      <c r="D21" s="704"/>
      <c r="E21" s="705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261" t="s">
        <v>8</v>
      </c>
      <c r="B22" s="195"/>
      <c r="C22" s="62">
        <v>150</v>
      </c>
      <c r="D22" s="62">
        <v>14</v>
      </c>
      <c r="E22" s="62">
        <f>SUM(C22:D22)</f>
        <v>164</v>
      </c>
      <c r="O22" s="83"/>
    </row>
  </sheetData>
  <sheetProtection/>
  <mergeCells count="30">
    <mergeCell ref="L13:M13"/>
    <mergeCell ref="H14:I14"/>
    <mergeCell ref="O4:O5"/>
    <mergeCell ref="A20:E21"/>
    <mergeCell ref="J14:K14"/>
    <mergeCell ref="L14:M14"/>
    <mergeCell ref="L7:M7"/>
    <mergeCell ref="A12:A15"/>
    <mergeCell ref="A4:A10"/>
    <mergeCell ref="B4:B5"/>
    <mergeCell ref="B13:B15"/>
    <mergeCell ref="C13:C15"/>
    <mergeCell ref="D13:D15"/>
    <mergeCell ref="E13:E15"/>
    <mergeCell ref="H13:I13"/>
    <mergeCell ref="J13:K13"/>
    <mergeCell ref="C4:F4"/>
    <mergeCell ref="J4:K4"/>
    <mergeCell ref="J7:K7"/>
    <mergeCell ref="L4:M4"/>
    <mergeCell ref="J5:K5"/>
    <mergeCell ref="L5:M5"/>
    <mergeCell ref="J6:K6"/>
    <mergeCell ref="L6:M6"/>
    <mergeCell ref="T4:T5"/>
    <mergeCell ref="U4:U5"/>
    <mergeCell ref="P4:P5"/>
    <mergeCell ref="Q4:Q5"/>
    <mergeCell ref="R4:R5"/>
    <mergeCell ref="S4:S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2">
      <selection activeCell="A2" sqref="A2:IV2"/>
    </sheetView>
  </sheetViews>
  <sheetFormatPr defaultColWidth="11.421875" defaultRowHeight="12.75"/>
  <cols>
    <col min="1" max="1" width="15.140625" style="82" customWidth="1"/>
    <col min="2" max="2" width="10.8515625" style="82" customWidth="1"/>
    <col min="3" max="3" width="9.140625" style="88" customWidth="1"/>
    <col min="4" max="5" width="8.00390625" style="82" customWidth="1"/>
    <col min="6" max="6" width="11.8515625" style="82" customWidth="1"/>
    <col min="7" max="7" width="13.8515625" style="104" customWidth="1"/>
    <col min="8" max="8" width="8.57421875" style="104" customWidth="1"/>
    <col min="9" max="9" width="12.421875" style="104" customWidth="1"/>
    <col min="10" max="10" width="10.00390625" style="82" customWidth="1"/>
    <col min="11" max="11" width="9.7109375" style="82" customWidth="1"/>
    <col min="12" max="12" width="9.8515625" style="82" customWidth="1"/>
    <col min="13" max="13" width="9.7109375" style="82" customWidth="1"/>
    <col min="14" max="14" width="10.140625" style="82" customWidth="1"/>
    <col min="15" max="15" width="9.140625" style="82" customWidth="1"/>
    <col min="16" max="16" width="10.140625" style="82" customWidth="1"/>
    <col min="17" max="17" width="11.421875" style="82" customWidth="1"/>
    <col min="18" max="18" width="9.421875" style="82" customWidth="1"/>
    <col min="19" max="19" width="11.8515625" style="82" customWidth="1"/>
    <col min="20" max="20" width="8.57421875" style="82" customWidth="1"/>
    <col min="21" max="21" width="8.421875" style="82" customWidth="1"/>
    <col min="22" max="16384" width="11.421875" style="82" customWidth="1"/>
  </cols>
  <sheetData>
    <row r="1" spans="1:9" s="56" customFormat="1" ht="11.25">
      <c r="A1" s="82"/>
      <c r="B1" s="82"/>
      <c r="C1" s="82"/>
      <c r="D1" s="82"/>
      <c r="E1" s="57"/>
      <c r="F1" s="35" t="s">
        <v>113</v>
      </c>
      <c r="G1" s="35"/>
      <c r="H1" s="57"/>
      <c r="I1" s="57"/>
    </row>
    <row r="2" spans="1:21" s="5" customFormat="1" ht="11.25">
      <c r="A2" s="14" t="s">
        <v>708</v>
      </c>
      <c r="B2" s="13"/>
      <c r="C2" s="13"/>
      <c r="D2" s="13"/>
      <c r="E2" s="13"/>
      <c r="F2" s="14"/>
      <c r="G2" s="2"/>
      <c r="H2" s="2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6"/>
    </row>
    <row r="3" spans="1:21" s="5" customFormat="1" ht="11.25">
      <c r="A3" s="14"/>
      <c r="B3" s="13"/>
      <c r="C3" s="13"/>
      <c r="D3" s="13"/>
      <c r="E3" s="13"/>
      <c r="F3" s="14"/>
      <c r="G3" s="2"/>
      <c r="H3" s="2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6"/>
    </row>
    <row r="4" spans="1:21" s="61" customFormat="1" ht="18" customHeight="1">
      <c r="A4" s="472" t="s">
        <v>92</v>
      </c>
      <c r="B4" s="433" t="s">
        <v>148</v>
      </c>
      <c r="C4" s="470" t="s">
        <v>4</v>
      </c>
      <c r="D4" s="19"/>
      <c r="E4" s="19"/>
      <c r="F4" s="19"/>
      <c r="G4" s="19"/>
      <c r="H4" s="19"/>
      <c r="I4" s="19"/>
      <c r="J4" s="1" t="s">
        <v>60</v>
      </c>
      <c r="K4" s="1"/>
      <c r="L4" s="1"/>
      <c r="S4" s="57"/>
      <c r="T4" s="57"/>
      <c r="U4" s="57"/>
    </row>
    <row r="5" spans="1:21" s="61" customFormat="1" ht="18" customHeight="1">
      <c r="A5" s="473"/>
      <c r="B5" s="435"/>
      <c r="C5" s="471"/>
      <c r="D5" s="19"/>
      <c r="E5" s="19"/>
      <c r="F5" s="19"/>
      <c r="G5" s="19"/>
      <c r="H5" s="19"/>
      <c r="I5" s="19"/>
      <c r="J5" s="1"/>
      <c r="K5" s="1"/>
      <c r="L5" s="1"/>
      <c r="M5" s="36"/>
      <c r="N5" s="37"/>
      <c r="O5" s="57"/>
      <c r="P5" s="57"/>
      <c r="Q5" s="38"/>
      <c r="R5" s="57"/>
      <c r="S5" s="57"/>
      <c r="T5" s="57"/>
      <c r="U5" s="463"/>
    </row>
    <row r="6" spans="1:21" s="104" customFormat="1" ht="11.25">
      <c r="A6" s="100" t="s">
        <v>689</v>
      </c>
      <c r="B6" s="99">
        <v>15.1</v>
      </c>
      <c r="C6" s="98">
        <v>10.5</v>
      </c>
      <c r="D6" s="19"/>
      <c r="E6" s="19"/>
      <c r="F6" s="19"/>
      <c r="G6" s="19"/>
      <c r="H6" s="19"/>
      <c r="I6" s="19"/>
      <c r="J6" s="61"/>
      <c r="K6" s="61"/>
      <c r="L6" s="61"/>
      <c r="N6" s="61"/>
      <c r="U6" s="463"/>
    </row>
    <row r="7" spans="1:21" s="104" customFormat="1" ht="12.75" customHeight="1">
      <c r="A7" s="100" t="s">
        <v>702</v>
      </c>
      <c r="B7" s="99">
        <v>30.5</v>
      </c>
      <c r="C7" s="98">
        <v>36.9</v>
      </c>
      <c r="D7" s="19"/>
      <c r="E7" s="19"/>
      <c r="F7" s="19"/>
      <c r="G7" s="19"/>
      <c r="H7" s="19"/>
      <c r="I7" s="19"/>
      <c r="J7" s="36"/>
      <c r="K7" s="37"/>
      <c r="L7" s="57"/>
      <c r="M7" s="35"/>
      <c r="N7" s="35"/>
      <c r="O7" s="35"/>
      <c r="P7" s="35"/>
      <c r="Q7" s="37"/>
      <c r="R7" s="36"/>
      <c r="S7" s="36"/>
      <c r="T7" s="37"/>
      <c r="U7" s="463"/>
    </row>
    <row r="8" spans="1:21" s="104" customFormat="1" ht="11.25">
      <c r="A8" s="100" t="s">
        <v>703</v>
      </c>
      <c r="B8" s="99">
        <v>12.7</v>
      </c>
      <c r="C8" s="98">
        <v>14.9</v>
      </c>
      <c r="D8" s="19"/>
      <c r="E8" s="19"/>
      <c r="F8" s="19"/>
      <c r="G8" s="19"/>
      <c r="H8" s="19"/>
      <c r="I8" s="19"/>
      <c r="K8" s="61"/>
      <c r="M8" s="464"/>
      <c r="N8" s="464"/>
      <c r="O8" s="464"/>
      <c r="P8" s="464"/>
      <c r="Q8" s="464"/>
      <c r="R8" s="464"/>
      <c r="S8" s="184"/>
      <c r="T8" s="185"/>
      <c r="U8" s="463"/>
    </row>
    <row r="9" spans="1:21" s="104" customFormat="1" ht="11.25">
      <c r="A9" s="100" t="s">
        <v>704</v>
      </c>
      <c r="B9" s="99">
        <v>9.6</v>
      </c>
      <c r="C9" s="98">
        <v>9.4</v>
      </c>
      <c r="D9" s="19"/>
      <c r="E9" s="19"/>
      <c r="F9" s="19"/>
      <c r="G9" s="19"/>
      <c r="H9" s="19"/>
      <c r="I9" s="19"/>
      <c r="J9" s="35"/>
      <c r="K9" s="35"/>
      <c r="L9" s="35"/>
      <c r="M9" s="464"/>
      <c r="N9" s="464"/>
      <c r="O9" s="464"/>
      <c r="P9" s="464"/>
      <c r="Q9" s="464"/>
      <c r="R9" s="474"/>
      <c r="S9" s="184"/>
      <c r="T9" s="464"/>
      <c r="U9" s="463"/>
    </row>
    <row r="10" spans="1:21" s="104" customFormat="1" ht="11.25">
      <c r="A10" s="100" t="s">
        <v>705</v>
      </c>
      <c r="B10" s="99">
        <v>10.2</v>
      </c>
      <c r="C10" s="98">
        <v>9.1</v>
      </c>
      <c r="D10" s="19"/>
      <c r="E10" s="19"/>
      <c r="F10" s="19"/>
      <c r="G10" s="19"/>
      <c r="H10" s="19"/>
      <c r="I10" s="19"/>
      <c r="J10" s="464"/>
      <c r="K10" s="464"/>
      <c r="L10" s="464"/>
      <c r="M10" s="475"/>
      <c r="N10" s="475"/>
      <c r="O10" s="475"/>
      <c r="P10" s="475"/>
      <c r="Q10" s="475"/>
      <c r="R10" s="475"/>
      <c r="S10" s="66"/>
      <c r="T10" s="448"/>
      <c r="U10" s="463"/>
    </row>
    <row r="11" spans="1:27" ht="11.25">
      <c r="A11" s="100" t="s">
        <v>706</v>
      </c>
      <c r="B11" s="99">
        <v>9.3</v>
      </c>
      <c r="C11" s="98">
        <v>8</v>
      </c>
      <c r="D11" s="19"/>
      <c r="E11" s="19"/>
      <c r="F11" s="19"/>
      <c r="G11" s="19"/>
      <c r="H11" s="19"/>
      <c r="I11" s="19"/>
      <c r="J11" s="464"/>
      <c r="K11" s="464"/>
      <c r="L11" s="60"/>
      <c r="M11" s="475"/>
      <c r="N11" s="475"/>
      <c r="O11" s="475"/>
      <c r="P11" s="475"/>
      <c r="Q11" s="475"/>
      <c r="R11" s="475"/>
      <c r="S11" s="66"/>
      <c r="T11" s="448"/>
      <c r="U11" s="156"/>
      <c r="V11" s="104"/>
      <c r="W11" s="104"/>
      <c r="X11" s="104"/>
      <c r="Y11" s="104"/>
      <c r="Z11" s="104"/>
      <c r="AA11" s="104"/>
    </row>
    <row r="12" spans="1:27" ht="11.25">
      <c r="A12" s="100" t="s">
        <v>707</v>
      </c>
      <c r="B12" s="99">
        <v>7.5</v>
      </c>
      <c r="C12" s="98">
        <v>6.6</v>
      </c>
      <c r="D12" s="19"/>
      <c r="E12" s="19"/>
      <c r="F12" s="19"/>
      <c r="G12" s="19"/>
      <c r="H12" s="19"/>
      <c r="I12" s="19"/>
      <c r="J12" s="475"/>
      <c r="K12" s="475"/>
      <c r="L12" s="87"/>
      <c r="M12" s="475"/>
      <c r="N12" s="475"/>
      <c r="O12" s="475"/>
      <c r="P12" s="475"/>
      <c r="Q12" s="475"/>
      <c r="R12" s="475"/>
      <c r="S12" s="66"/>
      <c r="T12" s="448"/>
      <c r="U12" s="156"/>
      <c r="V12" s="104"/>
      <c r="W12" s="104"/>
      <c r="X12" s="104"/>
      <c r="Y12" s="104"/>
      <c r="Z12" s="104"/>
      <c r="AA12" s="104"/>
    </row>
    <row r="13" spans="1:27" ht="11.25">
      <c r="A13" s="100" t="s">
        <v>690</v>
      </c>
      <c r="B13" s="99">
        <v>5.1</v>
      </c>
      <c r="C13" s="98">
        <v>4.6</v>
      </c>
      <c r="D13" s="19"/>
      <c r="E13" s="19"/>
      <c r="F13" s="19"/>
      <c r="G13" s="19"/>
      <c r="H13" s="19"/>
      <c r="I13" s="19"/>
      <c r="J13" s="475"/>
      <c r="K13" s="475"/>
      <c r="L13" s="87"/>
      <c r="M13" s="475"/>
      <c r="N13" s="475"/>
      <c r="O13" s="475"/>
      <c r="P13" s="475"/>
      <c r="Q13" s="475"/>
      <c r="R13" s="475"/>
      <c r="S13" s="66"/>
      <c r="T13" s="448"/>
      <c r="U13" s="156"/>
      <c r="V13" s="104"/>
      <c r="W13" s="104"/>
      <c r="X13" s="104"/>
      <c r="Y13" s="104"/>
      <c r="Z13" s="104"/>
      <c r="AA13" s="104"/>
    </row>
    <row r="14" spans="1:27" ht="11.25">
      <c r="A14" s="32" t="s">
        <v>4</v>
      </c>
      <c r="B14" s="40">
        <f>SUM(B6:B13)</f>
        <v>99.99999999999999</v>
      </c>
      <c r="C14" s="39">
        <f>SUM(C6:C13)</f>
        <v>99.99999999999999</v>
      </c>
      <c r="D14" s="19"/>
      <c r="E14" s="19"/>
      <c r="F14" s="19"/>
      <c r="G14" s="19"/>
      <c r="H14" s="19"/>
      <c r="I14" s="19"/>
      <c r="J14" s="475"/>
      <c r="K14" s="475"/>
      <c r="L14" s="87"/>
      <c r="M14" s="475"/>
      <c r="N14" s="475"/>
      <c r="O14" s="475"/>
      <c r="P14" s="475"/>
      <c r="Q14" s="475"/>
      <c r="R14" s="475"/>
      <c r="S14" s="66"/>
      <c r="T14" s="448"/>
      <c r="U14" s="156"/>
      <c r="V14" s="104"/>
      <c r="W14" s="104"/>
      <c r="X14" s="104"/>
      <c r="Y14" s="104"/>
      <c r="Z14" s="104"/>
      <c r="AA14" s="104"/>
    </row>
    <row r="15" spans="1:27" s="5" customFormat="1" ht="18" customHeight="1">
      <c r="A15" s="82"/>
      <c r="B15" s="88"/>
      <c r="C15" s="88"/>
      <c r="D15" s="19"/>
      <c r="E15" s="19"/>
      <c r="F15" s="19"/>
      <c r="G15" s="19"/>
      <c r="H15" s="19"/>
      <c r="I15" s="19"/>
      <c r="J15" s="36"/>
      <c r="K15" s="37"/>
      <c r="L15" s="87"/>
      <c r="M15" s="475"/>
      <c r="N15" s="475"/>
      <c r="O15" s="475"/>
      <c r="P15" s="478"/>
      <c r="Q15" s="475"/>
      <c r="R15" s="475"/>
      <c r="S15" s="66"/>
      <c r="T15" s="66"/>
      <c r="U15" s="9"/>
      <c r="V15" s="9"/>
      <c r="W15" s="9"/>
      <c r="X15" s="9"/>
      <c r="Y15" s="9"/>
      <c r="Z15" s="9"/>
      <c r="AA15" s="9"/>
    </row>
    <row r="16" spans="1:27" s="5" customFormat="1" ht="18" customHeight="1">
      <c r="A16" s="82"/>
      <c r="B16" s="88"/>
      <c r="C16" s="88"/>
      <c r="D16" s="19"/>
      <c r="E16" s="19"/>
      <c r="F16" s="19"/>
      <c r="G16" s="19"/>
      <c r="H16" s="19"/>
      <c r="I16" s="19"/>
      <c r="J16" s="104"/>
      <c r="K16" s="61"/>
      <c r="L16" s="87"/>
      <c r="M16" s="475"/>
      <c r="N16" s="475"/>
      <c r="O16" s="475"/>
      <c r="P16" s="475"/>
      <c r="Q16" s="475"/>
      <c r="R16" s="475"/>
      <c r="S16" s="66"/>
      <c r="T16" s="66"/>
      <c r="U16" s="9"/>
      <c r="V16" s="9"/>
      <c r="W16" s="9"/>
      <c r="X16" s="9"/>
      <c r="Y16" s="9"/>
      <c r="Z16" s="9"/>
      <c r="AA16" s="9"/>
    </row>
    <row r="17" spans="1:27" s="5" customFormat="1" ht="18" customHeight="1">
      <c r="A17" s="82"/>
      <c r="B17" s="88"/>
      <c r="C17" s="88"/>
      <c r="D17" s="19"/>
      <c r="E17" s="19"/>
      <c r="F17" s="19"/>
      <c r="G17" s="19"/>
      <c r="H17" s="19"/>
      <c r="I17" s="19"/>
      <c r="J17" s="35"/>
      <c r="K17" s="35"/>
      <c r="L17" s="87"/>
      <c r="M17" s="476"/>
      <c r="N17" s="476"/>
      <c r="O17" s="477"/>
      <c r="P17" s="477"/>
      <c r="Q17" s="477"/>
      <c r="R17" s="477"/>
      <c r="S17" s="3"/>
      <c r="T17" s="4"/>
      <c r="U17" s="9"/>
      <c r="V17" s="9"/>
      <c r="W17" s="9"/>
      <c r="X17" s="9"/>
      <c r="Y17" s="9"/>
      <c r="Z17" s="9"/>
      <c r="AA17" s="9"/>
    </row>
    <row r="18" spans="1:27" s="5" customFormat="1" ht="18" customHeight="1">
      <c r="A18" s="82"/>
      <c r="B18" s="88"/>
      <c r="C18" s="88"/>
      <c r="D18" s="1"/>
      <c r="E18" s="1"/>
      <c r="F18" s="1"/>
      <c r="G18" s="1"/>
      <c r="H18" s="1"/>
      <c r="I18" s="1"/>
      <c r="J18" s="464"/>
      <c r="K18" s="464"/>
      <c r="L18" s="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12" s="5" customFormat="1" ht="18" customHeight="1">
      <c r="A19" s="82"/>
      <c r="B19" s="88"/>
      <c r="C19" s="88"/>
      <c r="D19" s="82"/>
      <c r="E19" s="82"/>
      <c r="F19" s="82"/>
      <c r="G19" s="104"/>
      <c r="H19" s="104"/>
      <c r="I19" s="104"/>
      <c r="J19" s="82"/>
      <c r="K19" s="82"/>
      <c r="L19" s="1"/>
    </row>
    <row r="20" spans="1:12" s="5" customFormat="1" ht="18" customHeight="1">
      <c r="A20" s="82"/>
      <c r="B20" s="88"/>
      <c r="C20" s="88"/>
      <c r="D20" s="82"/>
      <c r="E20" s="82"/>
      <c r="F20" s="82"/>
      <c r="G20" s="104"/>
      <c r="H20" s="104"/>
      <c r="I20" s="104"/>
      <c r="J20" s="82"/>
      <c r="K20" s="82"/>
      <c r="L20" s="61"/>
    </row>
    <row r="21" spans="2:12" ht="11.25">
      <c r="B21" s="88"/>
      <c r="L21" s="57"/>
    </row>
    <row r="22" spans="2:12" ht="11.25">
      <c r="B22" s="88"/>
      <c r="L22" s="104"/>
    </row>
    <row r="23" spans="2:12" ht="11.25">
      <c r="B23" s="88"/>
      <c r="J23" s="35"/>
      <c r="K23" s="35"/>
      <c r="L23" s="35"/>
    </row>
    <row r="24" spans="10:12" ht="11.25">
      <c r="J24" s="464"/>
      <c r="K24" s="464"/>
      <c r="L24" s="464"/>
    </row>
  </sheetData>
  <sheetProtection/>
  <mergeCells count="40">
    <mergeCell ref="M17:N17"/>
    <mergeCell ref="O17:P17"/>
    <mergeCell ref="Q17:R17"/>
    <mergeCell ref="M15:N15"/>
    <mergeCell ref="O15:P15"/>
    <mergeCell ref="Q15:R15"/>
    <mergeCell ref="M16:N16"/>
    <mergeCell ref="O16:P16"/>
    <mergeCell ref="Q16:R16"/>
    <mergeCell ref="U5:U10"/>
    <mergeCell ref="J11:K11"/>
    <mergeCell ref="J14:K14"/>
    <mergeCell ref="T9:T14"/>
    <mergeCell ref="M13:N13"/>
    <mergeCell ref="O13:P13"/>
    <mergeCell ref="M14:N14"/>
    <mergeCell ref="O14:P14"/>
    <mergeCell ref="M11:N11"/>
    <mergeCell ref="Q10:R10"/>
    <mergeCell ref="Q14:R14"/>
    <mergeCell ref="O11:P11"/>
    <mergeCell ref="Q11:R11"/>
    <mergeCell ref="M12:N12"/>
    <mergeCell ref="O12:P12"/>
    <mergeCell ref="Q12:R12"/>
    <mergeCell ref="M8:R8"/>
    <mergeCell ref="M9:N9"/>
    <mergeCell ref="O9:P9"/>
    <mergeCell ref="Q9:R9"/>
    <mergeCell ref="J13:K13"/>
    <mergeCell ref="J12:K12"/>
    <mergeCell ref="M10:N10"/>
    <mergeCell ref="O10:P10"/>
    <mergeCell ref="Q13:R13"/>
    <mergeCell ref="J24:L24"/>
    <mergeCell ref="J18:K18"/>
    <mergeCell ref="B4:B5"/>
    <mergeCell ref="C4:C5"/>
    <mergeCell ref="A4:A5"/>
    <mergeCell ref="J10:L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8.8515625" style="82" hidden="1" customWidth="1"/>
    <col min="5" max="6" width="5.8515625" style="82" hidden="1" customWidth="1"/>
    <col min="7" max="7" width="3.8515625" style="82" hidden="1" customWidth="1"/>
    <col min="8" max="8" width="7.7109375" style="82" hidden="1" customWidth="1"/>
    <col min="9" max="9" width="4.421875" style="82" hidden="1" customWidth="1"/>
    <col min="10" max="10" width="5.28125" style="82" customWidth="1"/>
    <col min="11" max="11" width="9.57421875" style="82" customWidth="1"/>
    <col min="12" max="16384" width="11.421875" style="82" customWidth="1"/>
  </cols>
  <sheetData>
    <row r="1" spans="2:5" s="56" customFormat="1" ht="11.25">
      <c r="B1" s="19" t="s">
        <v>128</v>
      </c>
      <c r="C1" s="14"/>
      <c r="D1" s="1"/>
      <c r="E1" s="1"/>
    </row>
    <row r="3" spans="1:2" ht="11.25">
      <c r="A3" s="13" t="s">
        <v>740</v>
      </c>
      <c r="B3" s="192"/>
    </row>
    <row r="5" spans="1:8" s="88" customFormat="1" ht="12.75" customHeight="1">
      <c r="A5" s="227" t="s">
        <v>58</v>
      </c>
      <c r="B5" s="433" t="s">
        <v>148</v>
      </c>
      <c r="C5" s="540"/>
      <c r="D5" s="88" t="str">
        <f>[1]!TABLE</f>
        <v>T2 : niveau d'etudes 1ere annee en 2006</v>
      </c>
      <c r="H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8" ht="12.75" customHeight="1">
      <c r="A7" s="186" t="s">
        <v>9</v>
      </c>
      <c r="B7" s="187">
        <v>0</v>
      </c>
      <c r="C7" s="188"/>
      <c r="D7" s="82">
        <f>'[1]Tab2'!D7</f>
        <v>72</v>
      </c>
      <c r="F7" s="82" t="str">
        <f>LEFT('[1]Tab2'!$B35,2)</f>
        <v>03</v>
      </c>
      <c r="G7" s="82">
        <f>'[1]Tab2'!C35</f>
        <v>0</v>
      </c>
      <c r="H7" s="82">
        <f>'[1]Tab2'!D35</f>
        <v>1</v>
      </c>
    </row>
    <row r="8" spans="1:8" ht="12.75" customHeight="1">
      <c r="A8" s="186" t="s">
        <v>10</v>
      </c>
      <c r="B8" s="187">
        <v>0</v>
      </c>
      <c r="C8" s="188"/>
      <c r="D8" s="82">
        <f>'[1]Tab2'!D8</f>
        <v>230</v>
      </c>
      <c r="F8" s="82" t="str">
        <f>LEFT('[1]Tab2'!$B36,2)</f>
        <v>05</v>
      </c>
      <c r="G8" s="82">
        <f>'[1]Tab2'!C36</f>
        <v>1</v>
      </c>
      <c r="H8" s="82">
        <f>'[1]Tab2'!D36</f>
        <v>3</v>
      </c>
    </row>
    <row r="9" spans="1:3" ht="12.75" customHeight="1">
      <c r="A9" s="189" t="s">
        <v>282</v>
      </c>
      <c r="B9" s="187">
        <v>0.8</v>
      </c>
      <c r="C9" s="188"/>
    </row>
    <row r="10" spans="1:8" ht="12.75" customHeight="1">
      <c r="A10" s="186" t="s">
        <v>11</v>
      </c>
      <c r="B10" s="187">
        <v>0.8</v>
      </c>
      <c r="C10" s="188"/>
      <c r="D10" s="82">
        <f>'[1]Tab2'!D9</f>
        <v>608</v>
      </c>
      <c r="F10" s="82" t="str">
        <f>LEFT('[1]Tab2'!$B37,2)</f>
        <v>06</v>
      </c>
      <c r="G10" s="82">
        <f>'[1]Tab2'!C37</f>
        <v>9</v>
      </c>
      <c r="H10" s="82">
        <f>'[1]Tab2'!D37</f>
        <v>0</v>
      </c>
    </row>
    <row r="11" spans="1:8" ht="12.75" customHeight="1">
      <c r="A11" s="186" t="s">
        <v>283</v>
      </c>
      <c r="B11" s="187">
        <v>0</v>
      </c>
      <c r="C11" s="188"/>
      <c r="D11" s="82">
        <f>'[1]Tab2'!D10</f>
        <v>27</v>
      </c>
      <c r="F11" s="82" t="str">
        <f>LEFT('[1]Tab2'!$B38,2)</f>
        <v>07</v>
      </c>
      <c r="G11" s="82">
        <f>'[1]Tab2'!C38</f>
        <v>192</v>
      </c>
      <c r="H11" s="82">
        <f>'[1]Tab2'!D38</f>
        <v>20</v>
      </c>
    </row>
    <row r="12" spans="1:8" ht="12.75" customHeight="1">
      <c r="A12" s="186" t="s">
        <v>284</v>
      </c>
      <c r="B12" s="187">
        <v>1.6</v>
      </c>
      <c r="C12" s="188"/>
      <c r="D12" s="82">
        <f>'[1]Tab2'!D11</f>
        <v>176</v>
      </c>
      <c r="F12" s="82" t="str">
        <f>LEFT('[1]Tab2'!$B39,2)</f>
        <v>08</v>
      </c>
      <c r="G12" s="82">
        <f>'[1]Tab2'!C39</f>
        <v>8</v>
      </c>
      <c r="H12" s="82">
        <f>'[1]Tab2'!D39</f>
        <v>5</v>
      </c>
    </row>
    <row r="13" spans="1:8" ht="12.75" customHeight="1">
      <c r="A13" s="186" t="s">
        <v>285</v>
      </c>
      <c r="B13" s="187">
        <v>0</v>
      </c>
      <c r="C13" s="188"/>
      <c r="D13" s="82">
        <f>'[1]Tab2'!D12</f>
        <v>841</v>
      </c>
      <c r="F13" s="82" t="str">
        <f>LEFT('[1]Tab2'!$B40,2)</f>
        <v>09</v>
      </c>
      <c r="G13" s="82">
        <f>'[1]Tab2'!C40</f>
        <v>7</v>
      </c>
      <c r="H13" s="82">
        <f>'[1]Tab2'!D40</f>
        <v>3</v>
      </c>
    </row>
    <row r="14" spans="1:8" ht="12.75" customHeight="1">
      <c r="A14" s="186" t="s">
        <v>286</v>
      </c>
      <c r="B14" s="187">
        <v>9.7</v>
      </c>
      <c r="C14" s="188"/>
      <c r="D14" s="82">
        <f>'[1]Tab2'!D13</f>
        <v>3885</v>
      </c>
      <c r="F14" s="82" t="str">
        <f>LEFT('[1]Tab2'!$B41,2)</f>
        <v>10</v>
      </c>
      <c r="G14" s="82">
        <f>'[1]Tab2'!C41</f>
        <v>2</v>
      </c>
      <c r="H14" s="82">
        <f>'[1]Tab2'!D41</f>
        <v>0</v>
      </c>
    </row>
    <row r="15" spans="1:8" ht="12.75" customHeight="1">
      <c r="A15" s="186" t="s">
        <v>12</v>
      </c>
      <c r="B15" s="187">
        <v>2.4</v>
      </c>
      <c r="C15" s="188"/>
      <c r="D15" s="82">
        <f>'[1]Tab2'!D14</f>
        <v>236</v>
      </c>
      <c r="F15" s="82" t="str">
        <f>LEFT('[1]Tab2'!$B42,2)</f>
        <v>11</v>
      </c>
      <c r="G15" s="82">
        <f>'[1]Tab2'!C42</f>
        <v>1</v>
      </c>
      <c r="H15" s="82">
        <f>'[1]Tab2'!D42</f>
        <v>4</v>
      </c>
    </row>
    <row r="16" spans="1:8" ht="12.75" customHeight="1">
      <c r="A16" s="186" t="s">
        <v>13</v>
      </c>
      <c r="B16" s="187">
        <v>11.3</v>
      </c>
      <c r="C16" s="188"/>
      <c r="D16" s="82">
        <f>'[1]Tab2'!D15</f>
        <v>315</v>
      </c>
      <c r="F16" s="82" t="str">
        <f>LEFT('[1]Tab2'!$B43,2)</f>
        <v>12</v>
      </c>
      <c r="G16" s="82">
        <f>'[1]Tab2'!C43</f>
        <v>27</v>
      </c>
      <c r="H16" s="82">
        <f>'[1]Tab2'!D43</f>
        <v>12</v>
      </c>
    </row>
    <row r="17" spans="1:8" ht="12.75" customHeight="1">
      <c r="A17" s="186" t="s">
        <v>14</v>
      </c>
      <c r="B17" s="187">
        <v>3.2</v>
      </c>
      <c r="C17" s="188"/>
      <c r="D17" s="82">
        <f>'[1]Tab2'!D16</f>
        <v>113</v>
      </c>
      <c r="F17" s="82" t="str">
        <f>LEFT('[1]Tab2'!$B44,2)</f>
        <v>13</v>
      </c>
      <c r="G17" s="82">
        <f>'[1]Tab2'!C44</f>
        <v>7</v>
      </c>
      <c r="H17" s="82">
        <f>'[1]Tab2'!D44</f>
        <v>5</v>
      </c>
    </row>
    <row r="18" spans="1:8" ht="12.75" customHeight="1">
      <c r="A18" s="186" t="s">
        <v>61</v>
      </c>
      <c r="B18" s="187">
        <v>16.1</v>
      </c>
      <c r="C18" s="188"/>
      <c r="D18" s="82">
        <f>'[1]Tab2'!D17</f>
        <v>211</v>
      </c>
      <c r="F18" s="82" t="str">
        <f>LEFT('[1]Tab2'!$B45,2)</f>
        <v>14</v>
      </c>
      <c r="G18" s="82">
        <f>'[1]Tab2'!C45</f>
        <v>10</v>
      </c>
      <c r="H18" s="82">
        <f>'[1]Tab2'!D45</f>
        <v>8</v>
      </c>
    </row>
    <row r="19" spans="1:8" ht="12.75" customHeight="1">
      <c r="A19" s="186" t="s">
        <v>737</v>
      </c>
      <c r="B19" s="187">
        <v>20.2</v>
      </c>
      <c r="C19" s="188"/>
      <c r="D19" s="82">
        <f>'[1]Tab2'!D18</f>
        <v>278</v>
      </c>
      <c r="F19" s="82" t="str">
        <f>LEFT('[1]Tab2'!$B46,2)</f>
        <v>15</v>
      </c>
      <c r="G19" s="82">
        <f>'[1]Tab2'!C46</f>
        <v>49</v>
      </c>
      <c r="H19" s="82">
        <f>'[1]Tab2'!D46</f>
        <v>30</v>
      </c>
    </row>
    <row r="20" spans="1:3" ht="12.75" customHeight="1">
      <c r="A20" s="186" t="s">
        <v>85</v>
      </c>
      <c r="B20" s="187">
        <v>24.2</v>
      </c>
      <c r="C20" s="188"/>
    </row>
    <row r="21" spans="1:8" ht="12.75" customHeight="1">
      <c r="A21" s="186" t="s">
        <v>62</v>
      </c>
      <c r="B21" s="187">
        <v>9.7</v>
      </c>
      <c r="C21" s="188"/>
      <c r="D21" s="82">
        <f>'[1]Tab2'!D19</f>
        <v>94</v>
      </c>
      <c r="F21" s="82" t="str">
        <f>LEFT('[1]Tab2'!$B47,2)</f>
        <v>No</v>
      </c>
      <c r="G21" s="82">
        <f>'[1]Tab2'!C47</f>
        <v>3</v>
      </c>
      <c r="H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8" ht="12.75" customHeight="1">
      <c r="A23" s="30" t="s">
        <v>696</v>
      </c>
      <c r="B23" s="34">
        <f>SUM(B7:B22)</f>
        <v>100.00000000000001</v>
      </c>
      <c r="C23" s="231"/>
      <c r="D23" s="82">
        <f>'[1]Tab2'!D23</f>
        <v>7436</v>
      </c>
      <c r="F23" s="82" t="e">
        <f>LEFT('[1]Tab2'!$B51,2)</f>
        <v>#REF!</v>
      </c>
      <c r="G23" s="82" t="e">
        <f>'[1]Tab2'!C51</f>
        <v>#REF!</v>
      </c>
      <c r="H23" s="82" t="e">
        <f>'[1]Tab2'!D51</f>
        <v>#REF!</v>
      </c>
    </row>
    <row r="24" ht="18" customHeight="1"/>
    <row r="25" spans="1:6" s="5" customFormat="1" ht="11.25">
      <c r="A25" s="14" t="s">
        <v>699</v>
      </c>
      <c r="B25" s="14"/>
      <c r="D25" s="9"/>
      <c r="E25" s="9"/>
      <c r="F25" s="9"/>
    </row>
    <row r="26" spans="2:8" ht="11.25">
      <c r="B26" s="88"/>
      <c r="C26" s="88"/>
      <c r="D26" s="104"/>
      <c r="E26" s="104"/>
      <c r="F26" s="104"/>
      <c r="H26" s="192"/>
    </row>
    <row r="27" spans="1:10" s="88" customFormat="1" ht="11.25">
      <c r="A27" s="536" t="s">
        <v>15</v>
      </c>
      <c r="B27" s="433" t="s">
        <v>148</v>
      </c>
      <c r="C27" s="538" t="s">
        <v>696</v>
      </c>
      <c r="D27" s="463" t="str">
        <f>'[2]Tab3'!$A$2</f>
        <v>T3 : Series de bac obtenu en 2006</v>
      </c>
      <c r="E27" s="463"/>
      <c r="F27" s="463"/>
      <c r="G27" s="61"/>
      <c r="H27" s="468"/>
      <c r="I27" s="468"/>
      <c r="J27" s="468"/>
    </row>
    <row r="28" spans="1:11" s="88" customFormat="1" ht="11.25">
      <c r="A28" s="537"/>
      <c r="B28" s="435"/>
      <c r="C28" s="539"/>
      <c r="D28" s="463"/>
      <c r="E28" s="463"/>
      <c r="F28" s="463"/>
      <c r="G28" s="61"/>
      <c r="H28" s="468"/>
      <c r="I28" s="468"/>
      <c r="J28" s="468"/>
      <c r="K28" s="9"/>
    </row>
    <row r="29" spans="1:11" s="88" customFormat="1" ht="11.25">
      <c r="A29" s="190" t="s">
        <v>16</v>
      </c>
      <c r="B29" s="105">
        <v>38.2</v>
      </c>
      <c r="C29" s="221">
        <v>34.5</v>
      </c>
      <c r="D29" s="61" t="str">
        <f>IF(OR(LEFT('[2]Tab3'!$A7,7)="Non rép",LEFT('[2]Tab3'!$A7,7)="Non ren"),LEFT('[2]Tab3'!$A7,7),LEFT('[2]Tab3'!$A7,2))</f>
        <v>01</v>
      </c>
      <c r="E29" s="61">
        <f>'[2]Tab3'!B7</f>
        <v>471</v>
      </c>
      <c r="F29" s="61">
        <f>'[2]Tab3'!C7</f>
        <v>471</v>
      </c>
      <c r="H29" s="61"/>
      <c r="I29" s="61"/>
      <c r="J29" s="61"/>
      <c r="K29" s="9"/>
    </row>
    <row r="30" spans="1:11" ht="11.25">
      <c r="A30" s="190" t="s">
        <v>17</v>
      </c>
      <c r="B30" s="105">
        <v>25.2</v>
      </c>
      <c r="C30" s="221">
        <v>24.2</v>
      </c>
      <c r="D30" s="61" t="str">
        <f>IF(OR(LEFT('[2]Tab3'!$A8,7)="Non rép",LEFT('[2]Tab3'!$A8,7)="Non ren"),LEFT('[2]Tab3'!$A8,7),LEFT('[2]Tab3'!$A8,2))</f>
        <v>02</v>
      </c>
      <c r="E30" s="61">
        <f>'[2]Tab3'!B8</f>
        <v>1456</v>
      </c>
      <c r="F30" s="61">
        <f>'[2]Tab3'!C8</f>
        <v>1927</v>
      </c>
      <c r="H30" s="61"/>
      <c r="I30" s="61"/>
      <c r="J30" s="61"/>
      <c r="K30" s="9"/>
    </row>
    <row r="31" spans="1:11" ht="11.25">
      <c r="A31" s="190" t="s">
        <v>18</v>
      </c>
      <c r="B31" s="105">
        <v>12.2</v>
      </c>
      <c r="C31" s="221">
        <v>18.1</v>
      </c>
      <c r="D31" s="61" t="str">
        <f>IF(OR(LEFT('[2]Tab3'!$A9,7)="Non rép",LEFT('[2]Tab3'!$A9,7)="Non ren"),LEFT('[2]Tab3'!$A9,7),LEFT('[2]Tab3'!$A9,2))</f>
        <v>03</v>
      </c>
      <c r="E31" s="61">
        <f>'[2]Tab3'!B9</f>
        <v>2216</v>
      </c>
      <c r="F31" s="61">
        <f>'[2]Tab3'!C9</f>
        <v>4143</v>
      </c>
      <c r="H31" s="61"/>
      <c r="I31" s="61"/>
      <c r="J31" s="61"/>
      <c r="K31" s="9"/>
    </row>
    <row r="32" spans="1:11" ht="11.25">
      <c r="A32" s="190" t="s">
        <v>19</v>
      </c>
      <c r="B32" s="105">
        <v>1</v>
      </c>
      <c r="C32" s="221">
        <v>1.7</v>
      </c>
      <c r="D32" s="61" t="str">
        <f>IF(OR(LEFT('[2]Tab3'!$A10,7)="Non rép",LEFT('[2]Tab3'!$A10,7)="Non ren"),LEFT('[2]Tab3'!$A10,7),LEFT('[2]Tab3'!$A10,2))</f>
        <v>04</v>
      </c>
      <c r="E32" s="61">
        <f>'[2]Tab3'!B10</f>
        <v>51</v>
      </c>
      <c r="F32" s="61">
        <f>'[2]Tab3'!C10</f>
        <v>4194</v>
      </c>
      <c r="H32" s="61"/>
      <c r="I32" s="61"/>
      <c r="J32" s="61"/>
      <c r="K32" s="9"/>
    </row>
    <row r="33" spans="1:11" ht="11.25">
      <c r="A33" s="190" t="s">
        <v>20</v>
      </c>
      <c r="B33" s="105">
        <v>1</v>
      </c>
      <c r="C33" s="221">
        <v>0.7</v>
      </c>
      <c r="D33" s="61" t="str">
        <f>IF(OR(LEFT('[2]Tab3'!$A11,7)="Non rép",LEFT('[2]Tab3'!$A11,7)="Non ren"),LEFT('[2]Tab3'!$A11,7),LEFT('[2]Tab3'!$A11,2))</f>
        <v>05</v>
      </c>
      <c r="E33" s="61">
        <f>'[2]Tab3'!B11</f>
        <v>152</v>
      </c>
      <c r="F33" s="61">
        <f>'[2]Tab3'!C11</f>
        <v>4346</v>
      </c>
      <c r="H33" s="61"/>
      <c r="I33" s="61"/>
      <c r="J33" s="61"/>
      <c r="K33" s="9"/>
    </row>
    <row r="34" spans="1:11" ht="11.25">
      <c r="A34" s="190" t="s">
        <v>87</v>
      </c>
      <c r="B34" s="105">
        <v>14</v>
      </c>
      <c r="C34" s="221">
        <v>12</v>
      </c>
      <c r="D34" s="61" t="str">
        <f>IF(OR(LEFT('[2]Tab3'!$A12,7)="Non rép",LEFT('[2]Tab3'!$A12,7)="Non ren"),LEFT('[2]Tab3'!$A12,7),LEFT('[2]Tab3'!$A12,2))</f>
        <v>06</v>
      </c>
      <c r="E34" s="61">
        <f>'[2]Tab3'!B12</f>
        <v>384</v>
      </c>
      <c r="F34" s="61">
        <f>'[2]Tab3'!C12</f>
        <v>4730</v>
      </c>
      <c r="H34" s="61"/>
      <c r="I34" s="61"/>
      <c r="J34" s="61"/>
      <c r="K34" s="9"/>
    </row>
    <row r="35" spans="1:11" ht="11.25">
      <c r="A35" s="190" t="s">
        <v>736</v>
      </c>
      <c r="B35" s="105">
        <v>0</v>
      </c>
      <c r="C35" s="221">
        <v>0</v>
      </c>
      <c r="D35" s="61" t="str">
        <f>IF(OR(LEFT('[2]Tab3'!$A13,7)="Non rép",LEFT('[2]Tab3'!$A13,7)="Non ren"),LEFT('[2]Tab3'!$A13,7),LEFT('[2]Tab3'!$A13,2))</f>
        <v>07</v>
      </c>
      <c r="E35" s="61">
        <f>'[2]Tab3'!B13</f>
        <v>33</v>
      </c>
      <c r="F35" s="61">
        <f>'[2]Tab3'!C13</f>
        <v>4763</v>
      </c>
      <c r="H35" s="61"/>
      <c r="I35" s="61"/>
      <c r="J35" s="61"/>
      <c r="K35" s="9"/>
    </row>
    <row r="36" spans="1:11" ht="11.25">
      <c r="A36" s="190" t="s">
        <v>21</v>
      </c>
      <c r="B36" s="105">
        <v>4.7</v>
      </c>
      <c r="C36" s="221">
        <v>6.8</v>
      </c>
      <c r="D36" s="61" t="str">
        <f>IF(OR(LEFT('[2]Tab3'!$A14,7)="Non rép",LEFT('[2]Tab3'!$A14,7)="Non ren"),LEFT('[2]Tab3'!$A14,7),LEFT('[2]Tab3'!$A14,2))</f>
        <v>08</v>
      </c>
      <c r="E36" s="61">
        <f>'[2]Tab3'!B14</f>
        <v>2859</v>
      </c>
      <c r="F36" s="61">
        <f>'[2]Tab3'!C14</f>
        <v>7622</v>
      </c>
      <c r="H36" s="61"/>
      <c r="I36" s="61"/>
      <c r="J36" s="61"/>
      <c r="K36" s="9"/>
    </row>
    <row r="37" spans="1:11" ht="11.25">
      <c r="A37" s="190" t="s">
        <v>22</v>
      </c>
      <c r="B37" s="105">
        <v>0</v>
      </c>
      <c r="C37" s="221">
        <v>0</v>
      </c>
      <c r="D37" s="61" t="str">
        <f>IF(OR(LEFT('[2]Tab3'!$A15,7)="Non rép",LEFT('[2]Tab3'!$A15,7)="Non ren"),LEFT('[2]Tab3'!$A15,7),LEFT('[2]Tab3'!$A15,2))</f>
        <v>09</v>
      </c>
      <c r="E37" s="61">
        <f>'[2]Tab3'!B15</f>
        <v>18</v>
      </c>
      <c r="F37" s="61">
        <f>'[2]Tab3'!C15</f>
        <v>7640</v>
      </c>
      <c r="H37" s="61"/>
      <c r="I37" s="61"/>
      <c r="J37" s="61"/>
      <c r="K37" s="9"/>
    </row>
    <row r="38" spans="1:11" ht="11.25">
      <c r="A38" s="190" t="s">
        <v>23</v>
      </c>
      <c r="B38" s="105">
        <v>0</v>
      </c>
      <c r="C38" s="221">
        <v>0</v>
      </c>
      <c r="D38" s="61" t="str">
        <f>IF(OR(LEFT('[2]Tab3'!$A16,7)="Non rép",LEFT('[2]Tab3'!$A16,7)="Non ren"),LEFT('[2]Tab3'!$A16,7),LEFT('[2]Tab3'!$A16,2))</f>
        <v>10</v>
      </c>
      <c r="E38" s="61">
        <f>'[2]Tab3'!B16</f>
        <v>4</v>
      </c>
      <c r="F38" s="61">
        <f>'[2]Tab3'!C16</f>
        <v>7644</v>
      </c>
      <c r="H38" s="61"/>
      <c r="I38" s="61"/>
      <c r="J38" s="61"/>
      <c r="K38" s="9"/>
    </row>
    <row r="39" spans="1:11" ht="11.25">
      <c r="A39" s="190" t="s">
        <v>24</v>
      </c>
      <c r="B39" s="105">
        <v>3.7</v>
      </c>
      <c r="C39" s="221">
        <v>2</v>
      </c>
      <c r="D39" s="61" t="str">
        <f>IF(OR(LEFT('[2]Tab3'!$A17,7)="Non rép",LEFT('[2]Tab3'!$A17,7)="Non ren"),LEFT('[2]Tab3'!$A17,7),LEFT('[2]Tab3'!$A17,2))</f>
        <v>11</v>
      </c>
      <c r="E39" s="61">
        <f>'[2]Tab3'!B17</f>
        <v>127</v>
      </c>
      <c r="F39" s="61">
        <f>'[2]Tab3'!C17</f>
        <v>7771</v>
      </c>
      <c r="H39" s="61"/>
      <c r="I39" s="61"/>
      <c r="J39" s="61"/>
      <c r="K39" s="9"/>
    </row>
    <row r="40" spans="1:10" s="9" customFormat="1" ht="11.25">
      <c r="A40" s="32" t="s">
        <v>696</v>
      </c>
      <c r="B40" s="40">
        <f>SUM(B29:B39)</f>
        <v>100.00000000000001</v>
      </c>
      <c r="C40" s="41">
        <f>SUM(C29:C39)</f>
        <v>100.00000000000001</v>
      </c>
      <c r="D40" s="61" t="str">
        <f>IF(OR(LEFT('[2]Tab3'!$A20,7)="Non rép",LEFT('[2]Tab3'!$A20,7)="Non ren"),LEFT('[2]Tab3'!$A20,7),LEFT('[2]Tab3'!$A20,2))</f>
        <v> </v>
      </c>
      <c r="E40" s="61"/>
      <c r="F40" s="61"/>
      <c r="H40" s="61"/>
      <c r="I40" s="61"/>
      <c r="J40" s="61"/>
    </row>
    <row r="41" ht="11.25">
      <c r="C41" s="104"/>
    </row>
    <row r="42" ht="11.25">
      <c r="C42" s="104"/>
    </row>
  </sheetData>
  <sheetProtection/>
  <mergeCells count="7">
    <mergeCell ref="B5:B6"/>
    <mergeCell ref="C5:C6"/>
    <mergeCell ref="D27:F28"/>
    <mergeCell ref="H27:J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82" customWidth="1"/>
    <col min="2" max="2" width="8.8515625" style="82" customWidth="1"/>
    <col min="3" max="3" width="7.140625" style="88" customWidth="1"/>
    <col min="4" max="4" width="5.57421875" style="88" customWidth="1"/>
    <col min="5" max="5" width="8.140625" style="104" customWidth="1"/>
    <col min="6" max="6" width="7.421875" style="104" customWidth="1"/>
    <col min="7" max="7" width="2.421875" style="82" customWidth="1"/>
    <col min="8" max="8" width="4.7109375" style="82" customWidth="1"/>
    <col min="9" max="9" width="6.28125" style="82" customWidth="1"/>
    <col min="10" max="10" width="11.7109375" style="82" customWidth="1"/>
    <col min="11" max="11" width="14.28125" style="82" customWidth="1"/>
    <col min="12" max="12" width="8.00390625" style="82" customWidth="1"/>
    <col min="13" max="13" width="9.28125" style="82" customWidth="1"/>
    <col min="14" max="14" width="10.140625" style="82" customWidth="1"/>
    <col min="15" max="15" width="9.421875" style="82" customWidth="1"/>
    <col min="16" max="16" width="9.57421875" style="82" customWidth="1"/>
    <col min="17" max="17" width="8.00390625" style="82" customWidth="1"/>
    <col min="18" max="16384" width="11.421875" style="82" customWidth="1"/>
  </cols>
  <sheetData>
    <row r="1" spans="2:10" s="56" customFormat="1" ht="11.25">
      <c r="B1" s="2"/>
      <c r="C1" s="14"/>
      <c r="D1" s="14"/>
      <c r="F1" s="35"/>
      <c r="G1" s="13"/>
      <c r="H1" s="16" t="s">
        <v>128</v>
      </c>
      <c r="I1" s="13"/>
      <c r="J1" s="13"/>
    </row>
    <row r="3" spans="1:17" s="5" customFormat="1" ht="11.25">
      <c r="A3" s="14" t="s">
        <v>137</v>
      </c>
      <c r="E3" s="14" t="s">
        <v>700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107"/>
      <c r="E5" s="145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107"/>
      <c r="E6" s="14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1">
        <v>0</v>
      </c>
      <c r="C7" s="102">
        <v>0</v>
      </c>
      <c r="D7" s="86"/>
      <c r="E7" s="147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12.4</v>
      </c>
      <c r="C8" s="106">
        <v>6.2</v>
      </c>
      <c r="D8" s="107"/>
      <c r="E8" s="147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8.5</v>
      </c>
      <c r="C9" s="106">
        <v>9.7</v>
      </c>
      <c r="D9" s="107"/>
      <c r="E9" s="147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10.1</v>
      </c>
      <c r="C10" s="106">
        <v>11.8</v>
      </c>
      <c r="D10" s="107"/>
      <c r="E10" s="147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17.8</v>
      </c>
      <c r="C11" s="106">
        <v>15.6</v>
      </c>
      <c r="D11" s="107"/>
      <c r="E11" s="147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14</v>
      </c>
      <c r="C12" s="106">
        <v>14.2</v>
      </c>
      <c r="D12" s="107"/>
      <c r="E12" s="148" t="s">
        <v>306</v>
      </c>
      <c r="F12" s="480">
        <v>1</v>
      </c>
      <c r="G12" s="481"/>
      <c r="H12" s="551">
        <v>1</v>
      </c>
      <c r="I12" s="551"/>
      <c r="J12" s="70">
        <v>0</v>
      </c>
      <c r="K12" s="128">
        <v>5</v>
      </c>
      <c r="L12" s="70">
        <v>1</v>
      </c>
      <c r="M12" s="112">
        <v>31</v>
      </c>
      <c r="N12" s="70">
        <v>38</v>
      </c>
      <c r="O12" s="112">
        <v>3</v>
      </c>
      <c r="P12" s="70">
        <v>14</v>
      </c>
      <c r="Q12" s="113">
        <v>44</v>
      </c>
    </row>
    <row r="13" spans="1:19" ht="11.25">
      <c r="A13" s="100" t="s">
        <v>707</v>
      </c>
      <c r="B13" s="105">
        <v>18.6</v>
      </c>
      <c r="C13" s="106">
        <v>18.6</v>
      </c>
      <c r="D13" s="107"/>
      <c r="E13" s="149" t="s">
        <v>4</v>
      </c>
      <c r="F13" s="549">
        <v>2</v>
      </c>
      <c r="G13" s="550"/>
      <c r="H13" s="709">
        <v>2</v>
      </c>
      <c r="I13" s="709"/>
      <c r="J13" s="150"/>
      <c r="K13" s="125">
        <v>14</v>
      </c>
      <c r="L13" s="117">
        <v>4</v>
      </c>
      <c r="M13" s="120">
        <v>107</v>
      </c>
      <c r="N13" s="117">
        <v>67</v>
      </c>
      <c r="O13" s="120">
        <v>11</v>
      </c>
      <c r="P13" s="117">
        <v>28</v>
      </c>
      <c r="Q13" s="121">
        <v>115</v>
      </c>
      <c r="R13" s="104"/>
      <c r="S13" s="104"/>
    </row>
    <row r="14" spans="1:19" ht="11.25">
      <c r="A14" s="100" t="s">
        <v>690</v>
      </c>
      <c r="B14" s="105">
        <v>18.6</v>
      </c>
      <c r="C14" s="106">
        <v>23.9</v>
      </c>
      <c r="D14" s="107"/>
      <c r="E14" s="56" t="s">
        <v>150</v>
      </c>
      <c r="F14" s="82"/>
      <c r="G14" s="88"/>
      <c r="L14" s="7"/>
      <c r="M14" s="7"/>
      <c r="N14" s="7"/>
      <c r="O14" s="7"/>
      <c r="P14" s="7"/>
      <c r="Q14" s="7"/>
      <c r="R14" s="104"/>
      <c r="S14" s="104"/>
    </row>
    <row r="15" spans="1:19" ht="11.25">
      <c r="A15" s="32" t="s">
        <v>4</v>
      </c>
      <c r="B15" s="34">
        <f>SUM(B7:B14)</f>
        <v>100</v>
      </c>
      <c r="C15" s="33">
        <f>SUM(C7:C14)</f>
        <v>100</v>
      </c>
      <c r="D15" s="107"/>
      <c r="E15" s="56" t="s">
        <v>151</v>
      </c>
      <c r="F15" s="82"/>
      <c r="G15" s="88"/>
      <c r="L15" s="7"/>
      <c r="M15" s="7"/>
      <c r="N15" s="7"/>
      <c r="O15" s="7"/>
      <c r="P15" s="7"/>
      <c r="Q15" s="7"/>
      <c r="R15" s="104"/>
      <c r="S15" s="104"/>
    </row>
    <row r="16" spans="1:19" ht="11.25">
      <c r="A16" s="60"/>
      <c r="B16" s="107"/>
      <c r="C16" s="107"/>
      <c r="D16" s="107"/>
      <c r="E16" s="66"/>
      <c r="F16" s="66"/>
      <c r="G16" s="706"/>
      <c r="H16" s="706"/>
      <c r="I16" s="706"/>
      <c r="J16" s="706"/>
      <c r="K16" s="7"/>
      <c r="L16" s="7"/>
      <c r="M16" s="7"/>
      <c r="N16" s="7"/>
      <c r="O16" s="7"/>
      <c r="P16" s="7"/>
      <c r="Q16" s="7"/>
      <c r="R16" s="104"/>
      <c r="S16" s="104"/>
    </row>
    <row r="17" spans="1:19" ht="11.25">
      <c r="A17" s="60"/>
      <c r="B17" s="107"/>
      <c r="C17" s="107"/>
      <c r="D17" s="107"/>
      <c r="E17" s="66"/>
      <c r="F17" s="66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11.25">
      <c r="A18" s="60"/>
      <c r="B18" s="475"/>
      <c r="C18" s="475"/>
      <c r="D18" s="87"/>
      <c r="E18" s="35" t="s">
        <v>694</v>
      </c>
      <c r="F18" s="35"/>
      <c r="G18" s="35"/>
      <c r="H18" s="35"/>
      <c r="I18" s="35"/>
      <c r="J18" s="35"/>
      <c r="K18" s="35"/>
      <c r="L18" s="35"/>
      <c r="M18" s="104"/>
      <c r="N18" s="104"/>
      <c r="O18" s="104"/>
      <c r="P18" s="104"/>
      <c r="Q18" s="104"/>
      <c r="R18" s="104"/>
      <c r="S18" s="104"/>
    </row>
    <row r="19" spans="1:19" ht="11.25">
      <c r="A19" s="60"/>
      <c r="B19" s="475"/>
      <c r="C19" s="475"/>
      <c r="D19" s="87"/>
      <c r="E19" s="66"/>
      <c r="F19" s="66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  <row r="20" spans="1:19" ht="11.25">
      <c r="A20" s="60"/>
      <c r="B20" s="475"/>
      <c r="C20" s="475"/>
      <c r="D20" s="87"/>
      <c r="E20" s="151"/>
      <c r="F20" s="560" t="s">
        <v>98</v>
      </c>
      <c r="G20" s="561"/>
      <c r="H20" s="564" t="s">
        <v>99</v>
      </c>
      <c r="I20" s="565"/>
      <c r="J20" s="491" t="s">
        <v>287</v>
      </c>
      <c r="K20" s="707" t="s">
        <v>288</v>
      </c>
      <c r="L20" s="707"/>
      <c r="M20" s="542" t="s">
        <v>100</v>
      </c>
      <c r="N20" s="543"/>
      <c r="O20" s="538" t="s">
        <v>4</v>
      </c>
      <c r="P20" s="104"/>
      <c r="Q20" s="104"/>
      <c r="R20" s="104"/>
      <c r="S20" s="104"/>
    </row>
    <row r="21" spans="1:19" ht="30.75" customHeight="1">
      <c r="A21" s="60"/>
      <c r="B21" s="475"/>
      <c r="C21" s="475"/>
      <c r="D21" s="87"/>
      <c r="E21" s="149"/>
      <c r="F21" s="600"/>
      <c r="G21" s="601"/>
      <c r="H21" s="693"/>
      <c r="I21" s="694"/>
      <c r="J21" s="493"/>
      <c r="K21" s="708"/>
      <c r="L21" s="708"/>
      <c r="M21" s="604"/>
      <c r="N21" s="605"/>
      <c r="O21" s="539"/>
      <c r="P21" s="104"/>
      <c r="Q21" s="104"/>
      <c r="R21" s="104"/>
      <c r="S21" s="104"/>
    </row>
    <row r="22" spans="1:19" ht="15.75" customHeight="1">
      <c r="A22" s="60"/>
      <c r="B22" s="475"/>
      <c r="C22" s="475"/>
      <c r="D22" s="87"/>
      <c r="E22" s="148" t="s">
        <v>306</v>
      </c>
      <c r="F22" s="672">
        <v>24.8</v>
      </c>
      <c r="G22" s="673"/>
      <c r="H22" s="661">
        <v>0</v>
      </c>
      <c r="I22" s="661"/>
      <c r="J22" s="63">
        <v>48.1</v>
      </c>
      <c r="K22" s="661">
        <v>9.8</v>
      </c>
      <c r="L22" s="661"/>
      <c r="M22" s="487">
        <v>17.3</v>
      </c>
      <c r="N22" s="488"/>
      <c r="O22" s="46">
        <f>SUM(F22:N22)</f>
        <v>100</v>
      </c>
      <c r="P22" s="104"/>
      <c r="Q22" s="104"/>
      <c r="R22" s="104"/>
      <c r="S22" s="104"/>
    </row>
    <row r="23" spans="1:15" ht="11.25">
      <c r="A23" s="60"/>
      <c r="B23" s="475"/>
      <c r="C23" s="478"/>
      <c r="D23" s="123"/>
      <c r="E23" s="149" t="s">
        <v>4</v>
      </c>
      <c r="F23" s="659">
        <v>22.4</v>
      </c>
      <c r="G23" s="660"/>
      <c r="H23" s="657">
        <v>0</v>
      </c>
      <c r="I23" s="658"/>
      <c r="J23" s="94">
        <v>58</v>
      </c>
      <c r="K23" s="657">
        <v>4.1</v>
      </c>
      <c r="L23" s="658"/>
      <c r="M23" s="672">
        <v>15.5</v>
      </c>
      <c r="N23" s="673"/>
      <c r="O23" s="39">
        <f>SUM(F23:N23)</f>
        <v>100</v>
      </c>
    </row>
    <row r="24" spans="1:16" ht="11.25">
      <c r="A24" s="60"/>
      <c r="B24" s="475"/>
      <c r="C24" s="475"/>
      <c r="D24" s="87"/>
      <c r="E24" s="66"/>
      <c r="F24" s="463"/>
      <c r="G24" s="463"/>
      <c r="H24" s="463"/>
      <c r="I24" s="463"/>
      <c r="J24" s="61"/>
      <c r="K24" s="463"/>
      <c r="L24" s="463"/>
      <c r="M24" s="463"/>
      <c r="N24" s="463"/>
      <c r="O24" s="17"/>
      <c r="P24" s="104"/>
    </row>
    <row r="25" spans="1:16" s="5" customFormat="1" ht="18" customHeight="1">
      <c r="A25" s="16"/>
      <c r="B25" s="674"/>
      <c r="C25" s="478"/>
      <c r="D25" s="475"/>
      <c r="E25" s="475"/>
      <c r="F25" s="87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6" ht="12.75" customHeight="1">
      <c r="A26" s="56"/>
      <c r="B26" s="56"/>
      <c r="C26" s="77"/>
      <c r="D26" s="475"/>
      <c r="E26" s="475"/>
      <c r="F26" s="87"/>
    </row>
  </sheetData>
  <sheetProtection/>
  <mergeCells count="47">
    <mergeCell ref="K22:L22"/>
    <mergeCell ref="M22:N22"/>
    <mergeCell ref="D25:E25"/>
    <mergeCell ref="D26:E26"/>
    <mergeCell ref="A5:A6"/>
    <mergeCell ref="B5:B6"/>
    <mergeCell ref="C5:C6"/>
    <mergeCell ref="F13:G13"/>
    <mergeCell ref="H13:I13"/>
    <mergeCell ref="F22:G22"/>
    <mergeCell ref="B19:C19"/>
    <mergeCell ref="O20:O21"/>
    <mergeCell ref="B18:C18"/>
    <mergeCell ref="H20:I21"/>
    <mergeCell ref="J20:J21"/>
    <mergeCell ref="K20:L21"/>
    <mergeCell ref="M20:N21"/>
    <mergeCell ref="B24:C24"/>
    <mergeCell ref="B25:C25"/>
    <mergeCell ref="B22:C22"/>
    <mergeCell ref="B23:C23"/>
    <mergeCell ref="B20:C20"/>
    <mergeCell ref="B21:C21"/>
    <mergeCell ref="P5:P11"/>
    <mergeCell ref="Q5:Q11"/>
    <mergeCell ref="L5:L11"/>
    <mergeCell ref="M5:M11"/>
    <mergeCell ref="N5:N11"/>
    <mergeCell ref="O5:O11"/>
    <mergeCell ref="F24:G24"/>
    <mergeCell ref="H24:I24"/>
    <mergeCell ref="K24:L24"/>
    <mergeCell ref="M24:N24"/>
    <mergeCell ref="F23:G23"/>
    <mergeCell ref="H23:I23"/>
    <mergeCell ref="K23:L23"/>
    <mergeCell ref="M23:N23"/>
    <mergeCell ref="K5:K11"/>
    <mergeCell ref="F20:G21"/>
    <mergeCell ref="J5:J11"/>
    <mergeCell ref="H5:I11"/>
    <mergeCell ref="F12:G12"/>
    <mergeCell ref="H22:I22"/>
    <mergeCell ref="F5:G11"/>
    <mergeCell ref="H12:I12"/>
    <mergeCell ref="I16:J16"/>
    <mergeCell ref="G16:H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57421875" style="82" customWidth="1"/>
    <col min="2" max="2" width="40.140625" style="88" customWidth="1"/>
    <col min="3" max="3" width="26.8515625" style="82" customWidth="1"/>
    <col min="4" max="4" width="12.85156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194" t="s">
        <v>128</v>
      </c>
      <c r="C1" s="37"/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239" t="s">
        <v>148</v>
      </c>
      <c r="D5" s="256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241">
        <v>5.2</v>
      </c>
      <c r="D6" s="167">
        <v>7</v>
      </c>
    </row>
    <row r="7" spans="1:4" ht="12" customHeight="1">
      <c r="A7" s="199" t="s">
        <v>27</v>
      </c>
      <c r="B7" s="518" t="s">
        <v>30</v>
      </c>
      <c r="C7" s="520">
        <v>12.4</v>
      </c>
      <c r="D7" s="242"/>
    </row>
    <row r="8" spans="1:4" ht="12" customHeight="1">
      <c r="A8" s="190" t="s">
        <v>28</v>
      </c>
      <c r="B8" s="512"/>
      <c r="C8" s="513"/>
      <c r="D8" s="218">
        <v>13.6</v>
      </c>
    </row>
    <row r="9" spans="1:4" ht="12" customHeight="1">
      <c r="A9" s="202" t="s">
        <v>29</v>
      </c>
      <c r="B9" s="519"/>
      <c r="C9" s="521"/>
      <c r="D9" s="132"/>
    </row>
    <row r="10" spans="1:4" ht="12" customHeight="1">
      <c r="A10" s="190" t="s">
        <v>31</v>
      </c>
      <c r="B10" s="512" t="s">
        <v>37</v>
      </c>
      <c r="C10" s="513">
        <v>30.9</v>
      </c>
      <c r="D10" s="218"/>
    </row>
    <row r="11" spans="1:4" ht="12" customHeight="1">
      <c r="A11" s="190" t="s">
        <v>32</v>
      </c>
      <c r="B11" s="512"/>
      <c r="C11" s="513"/>
      <c r="D11" s="218"/>
    </row>
    <row r="12" spans="1:4" ht="12" customHeight="1">
      <c r="A12" s="190" t="s">
        <v>33</v>
      </c>
      <c r="B12" s="512"/>
      <c r="C12" s="513"/>
      <c r="D12" s="218">
        <v>28.9</v>
      </c>
    </row>
    <row r="13" spans="1:4" ht="12" customHeight="1">
      <c r="A13" s="190" t="s">
        <v>34</v>
      </c>
      <c r="B13" s="512"/>
      <c r="C13" s="513"/>
      <c r="D13" s="218"/>
    </row>
    <row r="14" spans="1:4" ht="12" customHeight="1">
      <c r="A14" s="190" t="s">
        <v>35</v>
      </c>
      <c r="B14" s="512"/>
      <c r="C14" s="513"/>
      <c r="D14" s="218"/>
    </row>
    <row r="15" spans="1:4" ht="12" customHeight="1">
      <c r="A15" s="190" t="s">
        <v>36</v>
      </c>
      <c r="B15" s="512"/>
      <c r="C15" s="513"/>
      <c r="D15" s="218"/>
    </row>
    <row r="16" spans="1:4" ht="12" customHeight="1">
      <c r="A16" s="199" t="s">
        <v>38</v>
      </c>
      <c r="B16" s="518" t="s">
        <v>44</v>
      </c>
      <c r="C16" s="520">
        <v>9.3</v>
      </c>
      <c r="D16" s="242"/>
    </row>
    <row r="17" spans="1:4" ht="12" customHeight="1">
      <c r="A17" s="190" t="s">
        <v>39</v>
      </c>
      <c r="B17" s="512"/>
      <c r="C17" s="513"/>
      <c r="D17" s="218"/>
    </row>
    <row r="18" spans="1:4" ht="12" customHeight="1">
      <c r="A18" s="190" t="s">
        <v>40</v>
      </c>
      <c r="B18" s="512"/>
      <c r="C18" s="513"/>
      <c r="D18" s="218"/>
    </row>
    <row r="19" spans="1:4" ht="12" customHeight="1">
      <c r="A19" s="190" t="s">
        <v>41</v>
      </c>
      <c r="B19" s="512"/>
      <c r="C19" s="513"/>
      <c r="D19" s="218">
        <v>9.2</v>
      </c>
    </row>
    <row r="20" spans="1:4" ht="12" customHeight="1">
      <c r="A20" s="190" t="s">
        <v>42</v>
      </c>
      <c r="B20" s="512"/>
      <c r="C20" s="513"/>
      <c r="D20" s="218"/>
    </row>
    <row r="21" spans="1:4" ht="12" customHeight="1">
      <c r="A21" s="202" t="s">
        <v>43</v>
      </c>
      <c r="B21" s="519"/>
      <c r="C21" s="521"/>
      <c r="D21" s="132"/>
    </row>
    <row r="22" spans="1:4" ht="12" customHeight="1">
      <c r="A22" s="190" t="s">
        <v>45</v>
      </c>
      <c r="B22" s="512" t="s">
        <v>50</v>
      </c>
      <c r="C22" s="513">
        <v>23.7</v>
      </c>
      <c r="D22" s="218"/>
    </row>
    <row r="23" spans="1:4" ht="12" customHeight="1">
      <c r="A23" s="190" t="s">
        <v>46</v>
      </c>
      <c r="B23" s="512"/>
      <c r="C23" s="513"/>
      <c r="D23" s="218"/>
    </row>
    <row r="24" spans="1:4" ht="12" customHeight="1">
      <c r="A24" s="190" t="s">
        <v>47</v>
      </c>
      <c r="B24" s="512"/>
      <c r="C24" s="513"/>
      <c r="D24" s="218">
        <v>21.6</v>
      </c>
    </row>
    <row r="25" spans="1:4" ht="12" customHeight="1">
      <c r="A25" s="190" t="s">
        <v>48</v>
      </c>
      <c r="B25" s="512"/>
      <c r="C25" s="513"/>
      <c r="D25" s="218"/>
    </row>
    <row r="26" spans="1:4" ht="12" customHeight="1">
      <c r="A26" s="190" t="s">
        <v>49</v>
      </c>
      <c r="B26" s="512"/>
      <c r="C26" s="513"/>
      <c r="D26" s="218"/>
    </row>
    <row r="27" spans="1:4" ht="12" customHeight="1">
      <c r="A27" s="199" t="s">
        <v>51</v>
      </c>
      <c r="B27" s="518" t="s">
        <v>54</v>
      </c>
      <c r="C27" s="520">
        <v>14.4</v>
      </c>
      <c r="D27" s="242"/>
    </row>
    <row r="28" spans="1:4" ht="12" customHeight="1">
      <c r="A28" s="190" t="s">
        <v>52</v>
      </c>
      <c r="B28" s="512"/>
      <c r="C28" s="513"/>
      <c r="D28" s="218">
        <v>16.8</v>
      </c>
    </row>
    <row r="29" spans="1:4" ht="12" customHeight="1">
      <c r="A29" s="202" t="s">
        <v>53</v>
      </c>
      <c r="B29" s="519"/>
      <c r="C29" s="521"/>
      <c r="D29" s="132"/>
    </row>
    <row r="30" spans="1:4" ht="12" customHeight="1">
      <c r="A30" s="197" t="s">
        <v>55</v>
      </c>
      <c r="B30" s="198" t="s">
        <v>56</v>
      </c>
      <c r="C30" s="241">
        <v>4.1</v>
      </c>
      <c r="D30" s="167">
        <v>2.9</v>
      </c>
    </row>
    <row r="31" spans="1:8" s="5" customFormat="1" ht="12" customHeight="1">
      <c r="A31" s="30" t="s">
        <v>4</v>
      </c>
      <c r="B31" s="223"/>
      <c r="C31" s="250">
        <f>SUM(C6:C30)</f>
        <v>100</v>
      </c>
      <c r="D31" s="39">
        <f>SUM(D5:D30)</f>
        <v>100.00000000000001</v>
      </c>
      <c r="E31" s="9"/>
      <c r="F31" s="9"/>
      <c r="H31" s="206"/>
    </row>
    <row r="32" spans="1:4" ht="18" customHeight="1">
      <c r="A32" s="56" t="s">
        <v>116</v>
      </c>
      <c r="B32" s="56"/>
      <c r="C32" s="83"/>
      <c r="D32" s="257"/>
    </row>
    <row r="33" spans="1:4" ht="12" customHeight="1">
      <c r="A33" s="209"/>
      <c r="B33" s="210"/>
      <c r="C33" s="258"/>
      <c r="D33" s="257"/>
    </row>
    <row r="34" spans="1:4" ht="12" customHeight="1">
      <c r="A34" s="10" t="s">
        <v>695</v>
      </c>
      <c r="B34" s="212"/>
      <c r="C34" s="259"/>
      <c r="D34" s="257"/>
    </row>
    <row r="35" spans="1:4" ht="12" customHeight="1">
      <c r="A35" s="14" t="s">
        <v>709</v>
      </c>
      <c r="B35" s="14"/>
      <c r="C35" s="88"/>
      <c r="D35" s="257"/>
    </row>
    <row r="36" spans="1:4" ht="12" customHeight="1">
      <c r="A36" s="14"/>
      <c r="B36" s="14"/>
      <c r="C36" s="88"/>
      <c r="D36" s="257"/>
    </row>
    <row r="37" spans="1:8" ht="18" customHeight="1">
      <c r="A37" s="213" t="s">
        <v>57</v>
      </c>
      <c r="B37" s="214"/>
      <c r="C37" s="195" t="s">
        <v>148</v>
      </c>
      <c r="D37" s="260" t="s">
        <v>4</v>
      </c>
      <c r="G37" s="226"/>
      <c r="H37" s="208"/>
    </row>
    <row r="38" spans="1:8" ht="12" customHeight="1">
      <c r="A38" s="190" t="s">
        <v>105</v>
      </c>
      <c r="B38" s="57"/>
      <c r="C38" s="217">
        <v>4.2682926829268295</v>
      </c>
      <c r="D38" s="218">
        <v>4.3</v>
      </c>
      <c r="E38" s="219"/>
      <c r="F38" s="219"/>
      <c r="G38" s="226"/>
      <c r="H38" s="208"/>
    </row>
    <row r="39" spans="1:8" ht="12" customHeight="1">
      <c r="A39" s="190" t="s">
        <v>106</v>
      </c>
      <c r="B39" s="57"/>
      <c r="C39" s="217">
        <v>0</v>
      </c>
      <c r="D39" s="218">
        <v>11.8</v>
      </c>
      <c r="E39" s="219"/>
      <c r="F39" s="219"/>
      <c r="G39" s="226"/>
      <c r="H39" s="208"/>
    </row>
    <row r="40" spans="1:8" ht="12" customHeight="1">
      <c r="A40" s="190" t="s">
        <v>107</v>
      </c>
      <c r="B40" s="57"/>
      <c r="C40" s="217">
        <v>7.926829268292683</v>
      </c>
      <c r="D40" s="218">
        <v>0</v>
      </c>
      <c r="E40" s="219"/>
      <c r="F40" s="219"/>
      <c r="G40" s="226"/>
      <c r="H40" s="208"/>
    </row>
    <row r="41" spans="1:8" ht="12" customHeight="1">
      <c r="A41" s="190" t="s">
        <v>108</v>
      </c>
      <c r="B41" s="57"/>
      <c r="C41" s="217">
        <v>55.487804878048784</v>
      </c>
      <c r="D41" s="218">
        <v>52.6</v>
      </c>
      <c r="E41" s="219"/>
      <c r="F41" s="219"/>
      <c r="G41" s="226"/>
      <c r="H41" s="208"/>
    </row>
    <row r="42" spans="1:8" ht="12" customHeight="1">
      <c r="A42" s="190" t="s">
        <v>140</v>
      </c>
      <c r="B42" s="57"/>
      <c r="C42" s="217">
        <v>23.78048780487805</v>
      </c>
      <c r="D42" s="218">
        <v>21.7</v>
      </c>
      <c r="E42" s="219"/>
      <c r="F42" s="219"/>
      <c r="G42" s="226"/>
      <c r="H42" s="208"/>
    </row>
    <row r="43" spans="1:8" ht="12" customHeight="1">
      <c r="A43" s="190" t="s">
        <v>109</v>
      </c>
      <c r="B43" s="57"/>
      <c r="C43" s="217">
        <v>0</v>
      </c>
      <c r="D43" s="218">
        <v>0</v>
      </c>
      <c r="E43" s="219"/>
      <c r="F43" s="219"/>
      <c r="G43" s="226"/>
      <c r="H43" s="208"/>
    </row>
    <row r="44" spans="1:8" ht="12" customHeight="1">
      <c r="A44" s="190" t="s">
        <v>738</v>
      </c>
      <c r="B44" s="57"/>
      <c r="C44" s="217">
        <v>0</v>
      </c>
      <c r="D44" s="218">
        <v>0</v>
      </c>
      <c r="E44" s="219"/>
      <c r="F44" s="219"/>
      <c r="G44" s="226"/>
      <c r="H44" s="208"/>
    </row>
    <row r="45" spans="1:8" ht="12" customHeight="1">
      <c r="A45" s="190" t="s">
        <v>110</v>
      </c>
      <c r="B45" s="57"/>
      <c r="C45" s="217">
        <v>3.6585365853658534</v>
      </c>
      <c r="D45" s="218">
        <v>6.2</v>
      </c>
      <c r="E45" s="219"/>
      <c r="F45" s="219"/>
      <c r="G45" s="226"/>
      <c r="H45" s="208"/>
    </row>
    <row r="46" spans="1:8" ht="12" customHeight="1">
      <c r="A46" s="190" t="s">
        <v>111</v>
      </c>
      <c r="B46" s="57"/>
      <c r="C46" s="217">
        <v>2.4390243902439024</v>
      </c>
      <c r="D46" s="218">
        <v>0.9</v>
      </c>
      <c r="E46" s="219"/>
      <c r="F46" s="219"/>
      <c r="G46" s="226"/>
      <c r="H46" s="208"/>
    </row>
    <row r="47" spans="1:8" ht="12" customHeight="1">
      <c r="A47" s="190" t="s">
        <v>112</v>
      </c>
      <c r="B47" s="57"/>
      <c r="C47" s="217">
        <v>2.4390243902439024</v>
      </c>
      <c r="D47" s="218">
        <v>2.5</v>
      </c>
      <c r="E47" s="219"/>
      <c r="F47" s="219"/>
      <c r="G47" s="226"/>
      <c r="H47" s="208"/>
    </row>
    <row r="48" spans="1:8" ht="12" customHeight="1">
      <c r="A48" s="30" t="s">
        <v>696</v>
      </c>
      <c r="B48" s="223"/>
      <c r="C48" s="224">
        <f>SUM(C38:C47)</f>
        <v>100</v>
      </c>
      <c r="D48" s="39">
        <f>SUM(D38:D47)</f>
        <v>100.00000000000001</v>
      </c>
      <c r="E48" s="219"/>
      <c r="F48" s="219"/>
      <c r="G48" s="226"/>
      <c r="H48" s="208"/>
    </row>
    <row r="49" spans="7:8" ht="11.25">
      <c r="G49" s="208"/>
      <c r="H49" s="208"/>
    </row>
  </sheetData>
  <sheetProtection/>
  <mergeCells count="11">
    <mergeCell ref="A5:B5"/>
    <mergeCell ref="B7:B9"/>
    <mergeCell ref="C7:C9"/>
    <mergeCell ref="B10:B15"/>
    <mergeCell ref="C10:C15"/>
    <mergeCell ref="B27:B29"/>
    <mergeCell ref="C27:C29"/>
    <mergeCell ref="B16:B21"/>
    <mergeCell ref="C16:C21"/>
    <mergeCell ref="B22:B26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56" customWidth="1"/>
    <col min="2" max="2" width="8.8515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1.0039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35" t="s">
        <v>103</v>
      </c>
      <c r="H1" s="72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1072</v>
      </c>
      <c r="D6" s="73">
        <v>597</v>
      </c>
      <c r="E6" s="66">
        <f>SUM(C6:D6)</f>
        <v>1669</v>
      </c>
      <c r="F6" s="73">
        <v>9</v>
      </c>
      <c r="H6" s="197" t="s">
        <v>90</v>
      </c>
      <c r="I6" s="235"/>
      <c r="J6" s="530">
        <v>1127</v>
      </c>
      <c r="K6" s="530"/>
      <c r="L6" s="527">
        <v>628</v>
      </c>
      <c r="M6" s="528"/>
      <c r="N6" s="70">
        <f>SUM(J6:M6)</f>
        <v>1755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939</v>
      </c>
      <c r="D7" s="73">
        <v>501</v>
      </c>
      <c r="E7" s="66">
        <f>SUM(C7:D7)</f>
        <v>1440</v>
      </c>
      <c r="F7" s="73">
        <v>6</v>
      </c>
      <c r="H7" s="197" t="s">
        <v>91</v>
      </c>
      <c r="I7" s="235"/>
      <c r="J7" s="527">
        <v>793</v>
      </c>
      <c r="K7" s="528"/>
      <c r="L7" s="527">
        <v>385</v>
      </c>
      <c r="M7" s="528"/>
      <c r="N7" s="247">
        <f>SUM(J7:M7)</f>
        <v>1178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158</v>
      </c>
      <c r="D8" s="73">
        <v>147</v>
      </c>
      <c r="E8" s="66">
        <f>SUM(C8:D8)</f>
        <v>305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f>SUM(C9:D9)</f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2169</v>
      </c>
      <c r="D10" s="74">
        <f>SUM(D6:D9)</f>
        <v>1245</v>
      </c>
      <c r="E10" s="75">
        <v>3414</v>
      </c>
      <c r="F10" s="74">
        <f>SUM(F6:F9)</f>
        <v>15</v>
      </c>
      <c r="H10" s="57"/>
      <c r="I10" s="57"/>
      <c r="J10" s="57"/>
      <c r="K10" s="57"/>
      <c r="L10" s="57"/>
      <c r="M10" s="57"/>
      <c r="N10" s="57"/>
      <c r="O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5" ht="46.5" customHeight="1">
      <c r="A12" s="593" t="s">
        <v>147</v>
      </c>
      <c r="B12" s="23" t="s">
        <v>93</v>
      </c>
      <c r="C12" s="62">
        <v>48</v>
      </c>
      <c r="D12" s="62">
        <v>11</v>
      </c>
      <c r="E12" s="62">
        <f>SUM(C12:D12)</f>
        <v>59</v>
      </c>
      <c r="F12" s="78"/>
      <c r="O12" s="57"/>
    </row>
    <row r="13" spans="1:15" ht="19.5" customHeight="1">
      <c r="A13" s="594"/>
      <c r="B13" s="596" t="s">
        <v>94</v>
      </c>
      <c r="C13" s="444">
        <v>443</v>
      </c>
      <c r="D13" s="444">
        <v>253</v>
      </c>
      <c r="E13" s="444">
        <f>SUM(C13:D15)</f>
        <v>696</v>
      </c>
      <c r="F13" s="57"/>
      <c r="H13" s="525" t="s">
        <v>95</v>
      </c>
      <c r="I13" s="526"/>
      <c r="J13" s="525" t="s">
        <v>96</v>
      </c>
      <c r="K13" s="526"/>
      <c r="L13" s="525" t="s">
        <v>97</v>
      </c>
      <c r="M13" s="526"/>
      <c r="N13" s="62" t="s">
        <v>4</v>
      </c>
      <c r="O13" s="57"/>
    </row>
    <row r="14" spans="1:15" ht="12.75" customHeight="1">
      <c r="A14" s="594"/>
      <c r="B14" s="597"/>
      <c r="C14" s="531"/>
      <c r="D14" s="531"/>
      <c r="E14" s="531"/>
      <c r="F14" s="57"/>
      <c r="H14" s="525">
        <v>2</v>
      </c>
      <c r="I14" s="526"/>
      <c r="J14" s="525">
        <v>67</v>
      </c>
      <c r="K14" s="526"/>
      <c r="L14" s="525">
        <v>2</v>
      </c>
      <c r="M14" s="526"/>
      <c r="N14" s="62">
        <f>SUM(H14:M14)</f>
        <v>71</v>
      </c>
      <c r="O14" s="57"/>
    </row>
    <row r="15" spans="1:15" ht="18.75" customHeight="1">
      <c r="A15" s="595"/>
      <c r="B15" s="598"/>
      <c r="C15" s="532"/>
      <c r="D15" s="532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24"/>
      <c r="C17" s="24"/>
      <c r="D17" s="35"/>
      <c r="E17" s="24"/>
      <c r="F17" s="57"/>
      <c r="I17" s="26"/>
      <c r="J17" s="57"/>
      <c r="K17" s="57"/>
      <c r="L17" s="57"/>
      <c r="M17" s="57"/>
      <c r="N17" s="80"/>
    </row>
    <row r="18" spans="1:14" ht="11.25">
      <c r="A18" s="24"/>
      <c r="B18" s="24"/>
      <c r="C18" s="24"/>
      <c r="D18" s="35"/>
      <c r="E18" s="24"/>
      <c r="F18" s="57"/>
      <c r="I18" s="26"/>
      <c r="J18" s="57"/>
      <c r="K18" s="57"/>
      <c r="L18" s="57"/>
      <c r="M18" s="57"/>
      <c r="N18" s="80"/>
    </row>
    <row r="19" spans="14:16" ht="9.75" customHeight="1">
      <c r="N19" s="19"/>
      <c r="O19" s="81"/>
      <c r="P19" s="81"/>
    </row>
    <row r="20" spans="1:16" ht="16.5" customHeight="1">
      <c r="A20" s="585" t="s">
        <v>59</v>
      </c>
      <c r="B20" s="586"/>
      <c r="C20" s="586"/>
      <c r="D20" s="586"/>
      <c r="E20" s="587"/>
      <c r="N20" s="19"/>
      <c r="O20" s="81"/>
      <c r="P20" s="81"/>
    </row>
    <row r="21" spans="1:14" ht="19.5" customHeight="1">
      <c r="A21" s="588"/>
      <c r="B21" s="589"/>
      <c r="C21" s="589"/>
      <c r="D21" s="589"/>
      <c r="E21" s="590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213" t="s">
        <v>8</v>
      </c>
      <c r="B22" s="255"/>
      <c r="C22" s="62">
        <v>873</v>
      </c>
      <c r="D22" s="62">
        <v>482</v>
      </c>
      <c r="E22" s="62">
        <f>SUM(C22:D22)</f>
        <v>1355</v>
      </c>
      <c r="O22" s="83"/>
    </row>
  </sheetData>
  <sheetProtection/>
  <mergeCells count="30">
    <mergeCell ref="L13:M13"/>
    <mergeCell ref="H14:I14"/>
    <mergeCell ref="O4:O5"/>
    <mergeCell ref="A20:E21"/>
    <mergeCell ref="J14:K14"/>
    <mergeCell ref="L14:M14"/>
    <mergeCell ref="L7:M7"/>
    <mergeCell ref="A12:A15"/>
    <mergeCell ref="A4:A10"/>
    <mergeCell ref="B4:B5"/>
    <mergeCell ref="B13:B15"/>
    <mergeCell ref="C13:C15"/>
    <mergeCell ref="D13:D15"/>
    <mergeCell ref="E13:E15"/>
    <mergeCell ref="H13:I13"/>
    <mergeCell ref="J13:K13"/>
    <mergeCell ref="C4:F4"/>
    <mergeCell ref="J4:K4"/>
    <mergeCell ref="J7:K7"/>
    <mergeCell ref="L4:M4"/>
    <mergeCell ref="J5:K5"/>
    <mergeCell ref="L5:M5"/>
    <mergeCell ref="J6:K6"/>
    <mergeCell ref="L6:M6"/>
    <mergeCell ref="T4:T5"/>
    <mergeCell ref="U4:U5"/>
    <mergeCell ref="P4:P5"/>
    <mergeCell ref="Q4:Q5"/>
    <mergeCell ref="R4:R5"/>
    <mergeCell ref="S4:S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2:6" s="56" customFormat="1" ht="11.25">
      <c r="B1" s="194" t="s">
        <v>103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0.3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1.1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3" ht="12.75" customHeight="1">
      <c r="A9" s="189" t="s">
        <v>282</v>
      </c>
      <c r="B9" s="187">
        <v>0</v>
      </c>
      <c r="C9" s="188"/>
    </row>
    <row r="10" spans="1:9" ht="12.75" customHeight="1">
      <c r="A10" s="186" t="s">
        <v>11</v>
      </c>
      <c r="B10" s="187">
        <v>3.5</v>
      </c>
      <c r="C10" s="188"/>
      <c r="E10" s="82">
        <f>'[1]Tab2'!D9</f>
        <v>608</v>
      </c>
      <c r="G10" s="82" t="str">
        <f>LEFT('[1]Tab2'!$B37,2)</f>
        <v>06</v>
      </c>
      <c r="H10" s="82">
        <f>'[1]Tab2'!C37</f>
        <v>9</v>
      </c>
      <c r="I10" s="82">
        <f>'[1]Tab2'!D37</f>
        <v>0</v>
      </c>
    </row>
    <row r="11" spans="1:9" ht="12.75" customHeight="1">
      <c r="A11" s="186" t="s">
        <v>283</v>
      </c>
      <c r="B11" s="187">
        <v>0.1</v>
      </c>
      <c r="C11" s="188"/>
      <c r="E11" s="82">
        <f>'[1]Tab2'!D10</f>
        <v>27</v>
      </c>
      <c r="G11" s="82" t="str">
        <f>LEFT('[1]Tab2'!$B38,2)</f>
        <v>07</v>
      </c>
      <c r="H11" s="82">
        <f>'[1]Tab2'!C38</f>
        <v>192</v>
      </c>
      <c r="I11" s="82">
        <f>'[1]Tab2'!D38</f>
        <v>20</v>
      </c>
    </row>
    <row r="12" spans="1:9" ht="12.75" customHeight="1">
      <c r="A12" s="186" t="s">
        <v>284</v>
      </c>
      <c r="B12" s="187">
        <v>3.6</v>
      </c>
      <c r="C12" s="188"/>
      <c r="E12" s="82">
        <f>'[1]Tab2'!D11</f>
        <v>176</v>
      </c>
      <c r="G12" s="82" t="str">
        <f>LEFT('[1]Tab2'!$B39,2)</f>
        <v>08</v>
      </c>
      <c r="H12" s="82">
        <f>'[1]Tab2'!C39</f>
        <v>8</v>
      </c>
      <c r="I12" s="82">
        <f>'[1]Tab2'!D39</f>
        <v>5</v>
      </c>
    </row>
    <row r="13" spans="1:9" ht="12.75" customHeight="1">
      <c r="A13" s="186" t="s">
        <v>285</v>
      </c>
      <c r="B13" s="187">
        <v>0.8</v>
      </c>
      <c r="C13" s="188"/>
      <c r="E13" s="82">
        <f>'[1]Tab2'!D12</f>
        <v>841</v>
      </c>
      <c r="G13" s="82" t="str">
        <f>LEFT('[1]Tab2'!$B40,2)</f>
        <v>09</v>
      </c>
      <c r="H13" s="82">
        <f>'[1]Tab2'!C40</f>
        <v>7</v>
      </c>
      <c r="I13" s="82">
        <f>'[1]Tab2'!D40</f>
        <v>3</v>
      </c>
    </row>
    <row r="14" spans="1:9" ht="12.75" customHeight="1">
      <c r="A14" s="186" t="s">
        <v>286</v>
      </c>
      <c r="B14" s="187">
        <v>17.7</v>
      </c>
      <c r="C14" s="188"/>
      <c r="E14" s="82">
        <f>'[1]Tab2'!D13</f>
        <v>3885</v>
      </c>
      <c r="G14" s="82" t="str">
        <f>LEFT('[1]Tab2'!$B41,2)</f>
        <v>10</v>
      </c>
      <c r="H14" s="82">
        <f>'[1]Tab2'!C41</f>
        <v>2</v>
      </c>
      <c r="I14" s="82">
        <f>'[1]Tab2'!D41</f>
        <v>0</v>
      </c>
    </row>
    <row r="15" spans="1:9" ht="12.75" customHeight="1">
      <c r="A15" s="186" t="s">
        <v>12</v>
      </c>
      <c r="B15" s="187">
        <v>3</v>
      </c>
      <c r="C15" s="188"/>
      <c r="E15" s="82">
        <f>'[1]Tab2'!D14</f>
        <v>236</v>
      </c>
      <c r="G15" s="82" t="str">
        <f>LEFT('[1]Tab2'!$B42,2)</f>
        <v>11</v>
      </c>
      <c r="H15" s="82">
        <f>'[1]Tab2'!C42</f>
        <v>1</v>
      </c>
      <c r="I15" s="82">
        <f>'[1]Tab2'!D42</f>
        <v>4</v>
      </c>
    </row>
    <row r="16" spans="1:9" ht="12.75" customHeight="1">
      <c r="A16" s="186" t="s">
        <v>13</v>
      </c>
      <c r="B16" s="187">
        <v>11.4</v>
      </c>
      <c r="C16" s="188"/>
      <c r="E16" s="82">
        <f>'[1]Tab2'!D15</f>
        <v>315</v>
      </c>
      <c r="G16" s="82" t="str">
        <f>LEFT('[1]Tab2'!$B43,2)</f>
        <v>12</v>
      </c>
      <c r="H16" s="82">
        <f>'[1]Tab2'!C43</f>
        <v>27</v>
      </c>
      <c r="I16" s="82">
        <f>'[1]Tab2'!D43</f>
        <v>12</v>
      </c>
    </row>
    <row r="17" spans="1:9" ht="12.75" customHeight="1">
      <c r="A17" s="186" t="s">
        <v>14</v>
      </c>
      <c r="B17" s="187">
        <v>3.7</v>
      </c>
      <c r="C17" s="188"/>
      <c r="E17" s="82">
        <f>'[1]Tab2'!D16</f>
        <v>113</v>
      </c>
      <c r="G17" s="82" t="str">
        <f>LEFT('[1]Tab2'!$B44,2)</f>
        <v>13</v>
      </c>
      <c r="H17" s="82">
        <f>'[1]Tab2'!C44</f>
        <v>7</v>
      </c>
      <c r="I17" s="82">
        <f>'[1]Tab2'!D44</f>
        <v>5</v>
      </c>
    </row>
    <row r="18" spans="1:9" ht="12.75" customHeight="1">
      <c r="A18" s="186" t="s">
        <v>61</v>
      </c>
      <c r="B18" s="187">
        <v>18.8</v>
      </c>
      <c r="C18" s="188"/>
      <c r="E18" s="82">
        <f>'[1]Tab2'!D17</f>
        <v>211</v>
      </c>
      <c r="G18" s="82" t="str">
        <f>LEFT('[1]Tab2'!$B45,2)</f>
        <v>14</v>
      </c>
      <c r="H18" s="82">
        <f>'[1]Tab2'!C45</f>
        <v>10</v>
      </c>
      <c r="I18" s="82">
        <f>'[1]Tab2'!D45</f>
        <v>8</v>
      </c>
    </row>
    <row r="19" spans="1:9" ht="12.75" customHeight="1">
      <c r="A19" s="186" t="s">
        <v>737</v>
      </c>
      <c r="B19" s="187">
        <v>20.7</v>
      </c>
      <c r="C19" s="188"/>
      <c r="E19" s="82">
        <f>'[1]Tab2'!D18</f>
        <v>278</v>
      </c>
      <c r="G19" s="82" t="str">
        <f>LEFT('[1]Tab2'!$B46,2)</f>
        <v>15</v>
      </c>
      <c r="H19" s="82">
        <f>'[1]Tab2'!C46</f>
        <v>49</v>
      </c>
      <c r="I19" s="82">
        <f>'[1]Tab2'!D46</f>
        <v>30</v>
      </c>
    </row>
    <row r="20" spans="1:3" ht="12.75" customHeight="1">
      <c r="A20" s="186" t="s">
        <v>85</v>
      </c>
      <c r="B20" s="187">
        <v>7.5</v>
      </c>
      <c r="C20" s="188"/>
    </row>
    <row r="21" spans="1:9" ht="12.75" customHeight="1">
      <c r="A21" s="186" t="s">
        <v>62</v>
      </c>
      <c r="B21" s="187">
        <v>7.7</v>
      </c>
      <c r="C21" s="188"/>
      <c r="E21" s="82">
        <f>'[1]Tab2'!D19</f>
        <v>94</v>
      </c>
      <c r="G21" s="82" t="str">
        <f>LEFT('[1]Tab2'!$B47,2)</f>
        <v>No</v>
      </c>
      <c r="H21" s="82">
        <f>'[1]Tab2'!C47</f>
        <v>3</v>
      </c>
      <c r="I21" s="82">
        <f>'[1]Tab2'!D47</f>
        <v>2</v>
      </c>
    </row>
    <row r="22" spans="1:3" ht="12.75" customHeight="1">
      <c r="A22" s="186" t="s">
        <v>86</v>
      </c>
      <c r="B22" s="187">
        <v>0.1</v>
      </c>
      <c r="C22" s="188"/>
    </row>
    <row r="23" spans="1:9" ht="12.75" customHeight="1">
      <c r="A23" s="30" t="s">
        <v>696</v>
      </c>
      <c r="B23" s="34">
        <f>SUM(B7:B22)</f>
        <v>100</v>
      </c>
      <c r="C23" s="231"/>
      <c r="D23" s="183"/>
      <c r="E23" s="82">
        <f>'[1]Tab2'!D23</f>
        <v>7436</v>
      </c>
      <c r="G23" s="82" t="e">
        <f>LEFT('[1]Tab2'!$B51,2)</f>
        <v>#REF!</v>
      </c>
      <c r="H23" s="82" t="e">
        <f>'[1]Tab2'!C51</f>
        <v>#REF!</v>
      </c>
      <c r="I23" s="82" t="e">
        <f>'[1]Tab2'!D51</f>
        <v>#REF!</v>
      </c>
    </row>
    <row r="24" ht="18" customHeight="1">
      <c r="C24" s="104"/>
    </row>
    <row r="25" spans="1:7" s="5" customFormat="1" ht="11.25">
      <c r="A25" s="14" t="s">
        <v>699</v>
      </c>
      <c r="B25" s="14"/>
      <c r="D25" s="192"/>
      <c r="E25" s="9"/>
      <c r="F25" s="9"/>
      <c r="G25" s="9"/>
    </row>
    <row r="26" spans="2:9" ht="11.25">
      <c r="B26" s="88"/>
      <c r="C26" s="61"/>
      <c r="D26" s="104"/>
      <c r="E26" s="104"/>
      <c r="F26" s="104"/>
      <c r="G26" s="104"/>
      <c r="I26" s="192"/>
    </row>
    <row r="27" spans="1:11" s="88" customFormat="1" ht="11.25">
      <c r="A27" s="536" t="s">
        <v>15</v>
      </c>
      <c r="B27" s="433" t="s">
        <v>701</v>
      </c>
      <c r="C27" s="538" t="s">
        <v>696</v>
      </c>
      <c r="D27" s="61"/>
      <c r="E27" s="463" t="str">
        <f>'[2]Tab3'!$A$2</f>
        <v>T3 : Series de bac obtenu en 2006</v>
      </c>
      <c r="F27" s="463"/>
      <c r="G27" s="463"/>
      <c r="H27" s="61"/>
      <c r="I27" s="468" t="str">
        <f>'[2]Tab3'!$A$25</f>
        <v>T3 : Serie de bac obtenue avant 2006</v>
      </c>
      <c r="J27" s="468"/>
      <c r="K27" s="468"/>
    </row>
    <row r="28" spans="1:12" s="88" customFormat="1" ht="11.25">
      <c r="A28" s="537"/>
      <c r="B28" s="435"/>
      <c r="C28" s="539"/>
      <c r="D28" s="61"/>
      <c r="E28" s="463"/>
      <c r="F28" s="463"/>
      <c r="G28" s="463"/>
      <c r="H28" s="61"/>
      <c r="I28" s="468"/>
      <c r="J28" s="468"/>
      <c r="K28" s="468"/>
      <c r="L28" s="9"/>
    </row>
    <row r="29" spans="1:12" s="88" customFormat="1" ht="11.25">
      <c r="A29" s="190" t="s">
        <v>16</v>
      </c>
      <c r="B29" s="105">
        <v>26.6</v>
      </c>
      <c r="C29" s="252">
        <v>25.2</v>
      </c>
      <c r="D29" s="61"/>
      <c r="E29" s="61" t="str">
        <f>IF(OR(LEFT('[2]Tab3'!$A7,7)="Non rép",LEFT('[2]Tab3'!$A7,7)="Non ren"),LEFT('[2]Tab3'!$A7,7),LEFT('[2]Tab3'!$A7,2))</f>
        <v>01</v>
      </c>
      <c r="F29" s="61">
        <f>'[2]Tab3'!B7</f>
        <v>471</v>
      </c>
      <c r="G29" s="61">
        <f>'[2]Tab3'!C7</f>
        <v>471</v>
      </c>
      <c r="I29" s="61" t="str">
        <f>IF(OR(LEFT('[2]Tab3'!$A30,7)="Non rép",LEFT('[2]Tab3'!$A30,7)="Non ren"),LEFT('[2]Tab3'!$A30,7),LEFT('[2]Tab3'!$A30,2))</f>
        <v>01</v>
      </c>
      <c r="J29" s="61">
        <f>'[2]Tab3'!B30</f>
        <v>2361</v>
      </c>
      <c r="K29" s="61">
        <f>'[2]Tab3'!C30</f>
        <v>2361</v>
      </c>
      <c r="L29" s="9"/>
    </row>
    <row r="30" spans="1:12" ht="11.25">
      <c r="A30" s="190" t="s">
        <v>17</v>
      </c>
      <c r="B30" s="105">
        <v>22.6</v>
      </c>
      <c r="C30" s="252">
        <v>22.9</v>
      </c>
      <c r="D30" s="104"/>
      <c r="E30" s="61" t="str">
        <f>IF(OR(LEFT('[2]Tab3'!$A8,7)="Non rép",LEFT('[2]Tab3'!$A8,7)="Non ren"),LEFT('[2]Tab3'!$A8,7),LEFT('[2]Tab3'!$A8,2))</f>
        <v>02</v>
      </c>
      <c r="F30" s="61">
        <f>'[2]Tab3'!B8</f>
        <v>1456</v>
      </c>
      <c r="G30" s="61">
        <f>'[2]Tab3'!C8</f>
        <v>1927</v>
      </c>
      <c r="I30" s="61" t="str">
        <f>IF(OR(LEFT('[2]Tab3'!$A31,7)="Non rép",LEFT('[2]Tab3'!$A31,7)="Non ren"),LEFT('[2]Tab3'!$A31,7),LEFT('[2]Tab3'!$A31,2))</f>
        <v>02</v>
      </c>
      <c r="J30" s="61">
        <f>'[2]Tab3'!B31</f>
        <v>3137</v>
      </c>
      <c r="K30" s="61">
        <f>'[2]Tab3'!C31</f>
        <v>5498</v>
      </c>
      <c r="L30" s="9"/>
    </row>
    <row r="31" spans="1:12" ht="11.25">
      <c r="A31" s="190" t="s">
        <v>18</v>
      </c>
      <c r="B31" s="105">
        <v>17.3</v>
      </c>
      <c r="C31" s="252">
        <v>17.7</v>
      </c>
      <c r="D31" s="89"/>
      <c r="E31" s="61" t="str">
        <f>IF(OR(LEFT('[2]Tab3'!$A9,7)="Non rép",LEFT('[2]Tab3'!$A9,7)="Non ren"),LEFT('[2]Tab3'!$A9,7),LEFT('[2]Tab3'!$A9,2))</f>
        <v>03</v>
      </c>
      <c r="F31" s="61">
        <f>'[2]Tab3'!B9</f>
        <v>2216</v>
      </c>
      <c r="G31" s="61">
        <f>'[2]Tab3'!C9</f>
        <v>4143</v>
      </c>
      <c r="I31" s="61" t="str">
        <f>IF(OR(LEFT('[2]Tab3'!$A32,7)="Non rép",LEFT('[2]Tab3'!$A32,7)="Non ren"),LEFT('[2]Tab3'!$A32,7),LEFT('[2]Tab3'!$A32,2))</f>
        <v>03</v>
      </c>
      <c r="J31" s="61">
        <f>'[2]Tab3'!B32</f>
        <v>8756</v>
      </c>
      <c r="K31" s="61">
        <f>'[2]Tab3'!C32</f>
        <v>14254</v>
      </c>
      <c r="L31" s="9"/>
    </row>
    <row r="32" spans="1:12" ht="11.25">
      <c r="A32" s="190" t="s">
        <v>19</v>
      </c>
      <c r="B32" s="105">
        <v>3.2</v>
      </c>
      <c r="C32" s="252">
        <v>3.7</v>
      </c>
      <c r="D32" s="89"/>
      <c r="E32" s="61" t="str">
        <f>IF(OR(LEFT('[2]Tab3'!$A10,7)="Non rép",LEFT('[2]Tab3'!$A10,7)="Non ren"),LEFT('[2]Tab3'!$A10,7),LEFT('[2]Tab3'!$A10,2))</f>
        <v>04</v>
      </c>
      <c r="F32" s="61">
        <f>'[2]Tab3'!B10</f>
        <v>51</v>
      </c>
      <c r="G32" s="61">
        <f>'[2]Tab3'!C10</f>
        <v>4194</v>
      </c>
      <c r="I32" s="61" t="str">
        <f>IF(OR(LEFT('[2]Tab3'!$A33,7)="Non rép",LEFT('[2]Tab3'!$A33,7)="Non ren"),LEFT('[2]Tab3'!$A33,7),LEFT('[2]Tab3'!$A33,2))</f>
        <v>04</v>
      </c>
      <c r="J32" s="61">
        <f>'[2]Tab3'!B33</f>
        <v>251</v>
      </c>
      <c r="K32" s="61">
        <f>'[2]Tab3'!C33</f>
        <v>14505</v>
      </c>
      <c r="L32" s="9"/>
    </row>
    <row r="33" spans="1:12" ht="11.25">
      <c r="A33" s="190" t="s">
        <v>20</v>
      </c>
      <c r="B33" s="105">
        <v>1.3</v>
      </c>
      <c r="C33" s="252">
        <v>1.1</v>
      </c>
      <c r="D33" s="104"/>
      <c r="E33" s="61" t="str">
        <f>IF(OR(LEFT('[2]Tab3'!$A11,7)="Non rép",LEFT('[2]Tab3'!$A11,7)="Non ren"),LEFT('[2]Tab3'!$A11,7),LEFT('[2]Tab3'!$A11,2))</f>
        <v>05</v>
      </c>
      <c r="F33" s="61">
        <f>'[2]Tab3'!B11</f>
        <v>152</v>
      </c>
      <c r="G33" s="61">
        <f>'[2]Tab3'!C11</f>
        <v>4346</v>
      </c>
      <c r="I33" s="61" t="str">
        <f>IF(OR(LEFT('[2]Tab3'!$A34,7)="Non rép",LEFT('[2]Tab3'!$A34,7)="Non ren"),LEFT('[2]Tab3'!$A34,7),LEFT('[2]Tab3'!$A34,2))</f>
        <v>05</v>
      </c>
      <c r="J33" s="61">
        <f>'[2]Tab3'!B34</f>
        <v>391</v>
      </c>
      <c r="K33" s="61">
        <f>'[2]Tab3'!C34</f>
        <v>14896</v>
      </c>
      <c r="L33" s="9"/>
    </row>
    <row r="34" spans="1:12" ht="11.25">
      <c r="A34" s="190" t="s">
        <v>87</v>
      </c>
      <c r="B34" s="105">
        <v>13.8</v>
      </c>
      <c r="C34" s="252">
        <v>13.3</v>
      </c>
      <c r="D34" s="89"/>
      <c r="E34" s="61" t="str">
        <f>IF(OR(LEFT('[2]Tab3'!$A12,7)="Non rép",LEFT('[2]Tab3'!$A12,7)="Non ren"),LEFT('[2]Tab3'!$A12,7),LEFT('[2]Tab3'!$A12,2))</f>
        <v>06</v>
      </c>
      <c r="F34" s="61">
        <f>'[2]Tab3'!B12</f>
        <v>384</v>
      </c>
      <c r="G34" s="61">
        <f>'[2]Tab3'!C12</f>
        <v>4730</v>
      </c>
      <c r="I34" s="61" t="str">
        <f>IF(OR(LEFT('[2]Tab3'!$A35,7)="Non rép",LEFT('[2]Tab3'!$A35,7)="Non ren"),LEFT('[2]Tab3'!$A35,7),LEFT('[2]Tab3'!$A35,2))</f>
        <v>06</v>
      </c>
      <c r="J34" s="61">
        <f>'[2]Tab3'!B35</f>
        <v>2596</v>
      </c>
      <c r="K34" s="61">
        <f>'[2]Tab3'!C35</f>
        <v>17492</v>
      </c>
      <c r="L34" s="9"/>
    </row>
    <row r="35" spans="1:12" ht="11.25">
      <c r="A35" s="190" t="s">
        <v>88</v>
      </c>
      <c r="B35" s="105">
        <v>0.3</v>
      </c>
      <c r="C35" s="252">
        <v>0.3</v>
      </c>
      <c r="D35" s="89"/>
      <c r="E35" s="61" t="str">
        <f>IF(OR(LEFT('[2]Tab3'!$A13,7)="Non rép",LEFT('[2]Tab3'!$A13,7)="Non ren"),LEFT('[2]Tab3'!$A13,7),LEFT('[2]Tab3'!$A13,2))</f>
        <v>07</v>
      </c>
      <c r="F35" s="61">
        <f>'[2]Tab3'!B13</f>
        <v>33</v>
      </c>
      <c r="G35" s="61">
        <f>'[2]Tab3'!C13</f>
        <v>4763</v>
      </c>
      <c r="I35" s="61" t="str">
        <f>IF(OR(LEFT('[2]Tab3'!$A36,7)="Non rép",LEFT('[2]Tab3'!$A36,7)="Non ren"),LEFT('[2]Tab3'!$A36,7),LEFT('[2]Tab3'!$A36,2))</f>
        <v>07</v>
      </c>
      <c r="J35" s="61">
        <f>'[2]Tab3'!B36</f>
        <v>97</v>
      </c>
      <c r="K35" s="61">
        <f>'[2]Tab3'!C36</f>
        <v>17589</v>
      </c>
      <c r="L35" s="9"/>
    </row>
    <row r="36" spans="1:12" ht="11.25">
      <c r="A36" s="190" t="s">
        <v>736</v>
      </c>
      <c r="B36" s="105">
        <v>8.1</v>
      </c>
      <c r="C36" s="252">
        <v>8.6</v>
      </c>
      <c r="D36" s="89"/>
      <c r="E36" s="61" t="str">
        <f>IF(OR(LEFT('[2]Tab3'!$A14,7)="Non rép",LEFT('[2]Tab3'!$A14,7)="Non ren"),LEFT('[2]Tab3'!$A14,7),LEFT('[2]Tab3'!$A14,2))</f>
        <v>08</v>
      </c>
      <c r="F36" s="61">
        <f>'[2]Tab3'!B14</f>
        <v>2859</v>
      </c>
      <c r="G36" s="61">
        <f>'[2]Tab3'!C14</f>
        <v>7622</v>
      </c>
      <c r="I36" s="61" t="str">
        <f>IF(OR(LEFT('[2]Tab3'!$A37,7)="Non rép",LEFT('[2]Tab3'!$A37,7)="Non ren"),LEFT('[2]Tab3'!$A37,7),LEFT('[2]Tab3'!$A37,2))</f>
        <v>08</v>
      </c>
      <c r="J36" s="61">
        <f>'[2]Tab3'!B37</f>
        <v>4986</v>
      </c>
      <c r="K36" s="61">
        <f>'[2]Tab3'!C37</f>
        <v>22575</v>
      </c>
      <c r="L36" s="9"/>
    </row>
    <row r="37" spans="1:12" ht="11.25">
      <c r="A37" s="190" t="s">
        <v>22</v>
      </c>
      <c r="B37" s="105">
        <v>0.1</v>
      </c>
      <c r="C37" s="252">
        <v>0.4</v>
      </c>
      <c r="D37" s="89"/>
      <c r="E37" s="61" t="str">
        <f>IF(OR(LEFT('[2]Tab3'!$A15,7)="Non rép",LEFT('[2]Tab3'!$A15,7)="Non ren"),LEFT('[2]Tab3'!$A15,7),LEFT('[2]Tab3'!$A15,2))</f>
        <v>09</v>
      </c>
      <c r="F37" s="61">
        <f>'[2]Tab3'!B15</f>
        <v>18</v>
      </c>
      <c r="G37" s="61">
        <f>'[2]Tab3'!C15</f>
        <v>7640</v>
      </c>
      <c r="I37" s="61" t="str">
        <f>IF(OR(LEFT('[2]Tab3'!$A38,7)="Non rép",LEFT('[2]Tab3'!$A38,7)="Non ren"),LEFT('[2]Tab3'!$A38,7),LEFT('[2]Tab3'!$A38,2))</f>
        <v>09</v>
      </c>
      <c r="J37" s="61">
        <f>'[2]Tab3'!B38</f>
        <v>50</v>
      </c>
      <c r="K37" s="61">
        <f>'[2]Tab3'!C38</f>
        <v>22625</v>
      </c>
      <c r="L37" s="9"/>
    </row>
    <row r="38" spans="1:12" ht="11.25">
      <c r="A38" s="190" t="s">
        <v>23</v>
      </c>
      <c r="B38" s="105">
        <v>0.1</v>
      </c>
      <c r="C38" s="252">
        <v>0.2</v>
      </c>
      <c r="D38" s="89"/>
      <c r="E38" s="61" t="str">
        <f>IF(OR(LEFT('[2]Tab3'!$A16,7)="Non rép",LEFT('[2]Tab3'!$A16,7)="Non ren"),LEFT('[2]Tab3'!$A16,7),LEFT('[2]Tab3'!$A16,2))</f>
        <v>10</v>
      </c>
      <c r="F38" s="61">
        <f>'[2]Tab3'!B16</f>
        <v>4</v>
      </c>
      <c r="G38" s="61">
        <f>'[2]Tab3'!C16</f>
        <v>7644</v>
      </c>
      <c r="I38" s="61" t="str">
        <f>IF(OR(LEFT('[2]Tab3'!$A39,7)="Non rép",LEFT('[2]Tab3'!$A39,7)="Non ren"),LEFT('[2]Tab3'!$A39,7),LEFT('[2]Tab3'!$A39,2))</f>
        <v>10</v>
      </c>
      <c r="J38" s="61">
        <f>'[2]Tab3'!B39</f>
        <v>22</v>
      </c>
      <c r="K38" s="61">
        <f>'[2]Tab3'!C39</f>
        <v>22647</v>
      </c>
      <c r="L38" s="9"/>
    </row>
    <row r="39" spans="1:12" ht="11.25">
      <c r="A39" s="190" t="s">
        <v>24</v>
      </c>
      <c r="B39" s="105">
        <v>6.6</v>
      </c>
      <c r="C39" s="252">
        <v>6.6</v>
      </c>
      <c r="D39" s="104"/>
      <c r="E39" s="61" t="str">
        <f>IF(OR(LEFT('[2]Tab3'!$A17,7)="Non rép",LEFT('[2]Tab3'!$A17,7)="Non ren"),LEFT('[2]Tab3'!$A17,7),LEFT('[2]Tab3'!$A17,2))</f>
        <v>11</v>
      </c>
      <c r="F39" s="61">
        <f>'[2]Tab3'!B17</f>
        <v>127</v>
      </c>
      <c r="G39" s="61">
        <f>'[2]Tab3'!C17</f>
        <v>7771</v>
      </c>
      <c r="I39" s="61" t="str">
        <f>IF(OR(LEFT('[2]Tab3'!$A40,7)="Non rép",LEFT('[2]Tab3'!$A40,7)="Non ren"),LEFT('[2]Tab3'!$A40,7),LEFT('[2]Tab3'!$A40,2))</f>
        <v>11</v>
      </c>
      <c r="J39" s="61">
        <f>'[2]Tab3'!B40</f>
        <v>1512</v>
      </c>
      <c r="K39" s="61">
        <f>'[2]Tab3'!C40</f>
        <v>24159</v>
      </c>
      <c r="L39" s="9"/>
    </row>
    <row r="40" spans="1:11" s="9" customFormat="1" ht="11.25">
      <c r="A40" s="32" t="s">
        <v>696</v>
      </c>
      <c r="B40" s="40">
        <f>SUM(B29:B39)</f>
        <v>99.99999999999997</v>
      </c>
      <c r="C40" s="41">
        <f>SUM(C29:C39)</f>
        <v>99.99999999999999</v>
      </c>
      <c r="E40" s="61" t="str">
        <f>IF(OR(LEFT('[2]Tab3'!$A20,7)="Non rép",LEFT('[2]Tab3'!$A20,7)="Non ren"),LEFT('[2]Tab3'!$A20,7),LEFT('[2]Tab3'!$A20,2))</f>
        <v> </v>
      </c>
      <c r="F40" s="61"/>
      <c r="G40" s="61"/>
      <c r="I40" s="61" t="e">
        <f>IF(OR(LEFT('[2]Tab3'!$A43,7)="Non rép",LEFT('[2]Tab3'!$A43,7)="Non ren"),LEFT('[2]Tab3'!$A43,7),LEFT('[2]Tab3'!$A43,2))</f>
        <v>#REF!</v>
      </c>
      <c r="J40" s="61"/>
      <c r="K40" s="61"/>
    </row>
    <row r="41" spans="3:4" ht="11.25">
      <c r="C41" s="104"/>
      <c r="D41" s="104"/>
    </row>
  </sheetData>
  <sheetProtection/>
  <mergeCells count="7">
    <mergeCell ref="B5:B6"/>
    <mergeCell ref="C5:C6"/>
    <mergeCell ref="E27:G28"/>
    <mergeCell ref="I27:K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82" customWidth="1"/>
    <col min="2" max="2" width="7.7109375" style="82" customWidth="1"/>
    <col min="3" max="3" width="8.28125" style="88" customWidth="1"/>
    <col min="4" max="4" width="4.57421875" style="88" customWidth="1"/>
    <col min="5" max="5" width="8.140625" style="82" customWidth="1"/>
    <col min="6" max="6" width="7.140625" style="82" customWidth="1"/>
    <col min="7" max="7" width="3.140625" style="82" customWidth="1"/>
    <col min="8" max="8" width="8.28125" style="82" customWidth="1"/>
    <col min="9" max="9" width="3.140625" style="82" customWidth="1"/>
    <col min="10" max="10" width="12.140625" style="82" customWidth="1"/>
    <col min="11" max="11" width="14.140625" style="82" customWidth="1"/>
    <col min="12" max="12" width="10.140625" style="82" customWidth="1"/>
    <col min="13" max="13" width="8.7109375" style="82" customWidth="1"/>
    <col min="14" max="14" width="9.421875" style="82" customWidth="1"/>
    <col min="15" max="15" width="9.57421875" style="82" customWidth="1"/>
    <col min="16" max="16" width="8.421875" style="82" customWidth="1"/>
    <col min="17" max="17" width="7.57421875" style="82" customWidth="1"/>
    <col min="18" max="16384" width="11.421875" style="82" customWidth="1"/>
  </cols>
  <sheetData>
    <row r="1" spans="2:7" s="56" customFormat="1" ht="11.25">
      <c r="B1" s="2"/>
      <c r="C1" s="14"/>
      <c r="D1" s="14"/>
      <c r="G1" s="35" t="s">
        <v>103</v>
      </c>
    </row>
    <row r="3" spans="5:17" s="5" customFormat="1" ht="11.25"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14" t="s">
        <v>721</v>
      </c>
      <c r="B4" s="5"/>
      <c r="C4" s="5"/>
      <c r="D4" s="5"/>
      <c r="E4" s="14" t="s">
        <v>700</v>
      </c>
      <c r="F4" s="14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104" customFormat="1" ht="11.25">
      <c r="A5" s="35" t="s">
        <v>712</v>
      </c>
      <c r="B5" s="9"/>
      <c r="C5" s="12"/>
      <c r="D5" s="82"/>
      <c r="E5" s="89"/>
      <c r="G5" s="1"/>
      <c r="H5" s="1"/>
      <c r="I5" s="1"/>
      <c r="J5" s="1"/>
      <c r="K5" s="1"/>
      <c r="L5" s="1"/>
      <c r="M5" s="1"/>
      <c r="N5" s="1"/>
      <c r="O5" s="1"/>
      <c r="P5" s="1"/>
      <c r="Q5" s="56"/>
    </row>
    <row r="6" spans="1:17" s="61" customFormat="1" ht="18" customHeight="1">
      <c r="A6" s="580" t="s">
        <v>92</v>
      </c>
      <c r="B6" s="491" t="s">
        <v>148</v>
      </c>
      <c r="C6" s="581" t="s">
        <v>4</v>
      </c>
      <c r="D6" s="82"/>
      <c r="E6" s="79"/>
      <c r="F6" s="556" t="s">
        <v>132</v>
      </c>
      <c r="G6" s="556"/>
      <c r="H6" s="498" t="s">
        <v>133</v>
      </c>
      <c r="I6" s="494"/>
      <c r="J6" s="556" t="s">
        <v>134</v>
      </c>
      <c r="K6" s="491" t="s">
        <v>135</v>
      </c>
      <c r="L6" s="556" t="s">
        <v>152</v>
      </c>
      <c r="M6" s="491" t="s">
        <v>117</v>
      </c>
      <c r="N6" s="556" t="s">
        <v>153</v>
      </c>
      <c r="O6" s="491" t="s">
        <v>118</v>
      </c>
      <c r="P6" s="556" t="s">
        <v>138</v>
      </c>
      <c r="Q6" s="491" t="s">
        <v>136</v>
      </c>
    </row>
    <row r="7" spans="1:17" s="61" customFormat="1" ht="18" customHeight="1">
      <c r="A7" s="549"/>
      <c r="B7" s="493"/>
      <c r="C7" s="550"/>
      <c r="D7" s="82"/>
      <c r="E7" s="134"/>
      <c r="F7" s="463"/>
      <c r="G7" s="463"/>
      <c r="H7" s="499"/>
      <c r="I7" s="495"/>
      <c r="J7" s="463"/>
      <c r="K7" s="492"/>
      <c r="L7" s="463"/>
      <c r="M7" s="492"/>
      <c r="N7" s="463"/>
      <c r="O7" s="492"/>
      <c r="P7" s="463"/>
      <c r="Q7" s="492"/>
    </row>
    <row r="8" spans="1:17" s="104" customFormat="1" ht="11.25">
      <c r="A8" s="100" t="s">
        <v>689</v>
      </c>
      <c r="B8" s="134">
        <v>0.1</v>
      </c>
      <c r="C8" s="142">
        <v>0.1</v>
      </c>
      <c r="D8" s="82"/>
      <c r="E8" s="105"/>
      <c r="F8" s="463"/>
      <c r="G8" s="463"/>
      <c r="H8" s="499"/>
      <c r="I8" s="495"/>
      <c r="J8" s="463"/>
      <c r="K8" s="492"/>
      <c r="L8" s="463"/>
      <c r="M8" s="492"/>
      <c r="N8" s="463"/>
      <c r="O8" s="492"/>
      <c r="P8" s="463"/>
      <c r="Q8" s="492"/>
    </row>
    <row r="9" spans="1:17" s="104" customFormat="1" ht="12.75" customHeight="1">
      <c r="A9" s="100" t="s">
        <v>702</v>
      </c>
      <c r="B9" s="105">
        <v>0.9</v>
      </c>
      <c r="C9" s="106">
        <v>0.6</v>
      </c>
      <c r="D9" s="82"/>
      <c r="E9" s="105"/>
      <c r="F9" s="463"/>
      <c r="G9" s="463"/>
      <c r="H9" s="499"/>
      <c r="I9" s="495"/>
      <c r="J9" s="463"/>
      <c r="K9" s="492"/>
      <c r="L9" s="463"/>
      <c r="M9" s="492"/>
      <c r="N9" s="463"/>
      <c r="O9" s="492"/>
      <c r="P9" s="463"/>
      <c r="Q9" s="492"/>
    </row>
    <row r="10" spans="1:17" s="104" customFormat="1" ht="11.25">
      <c r="A10" s="100" t="s">
        <v>703</v>
      </c>
      <c r="B10" s="105">
        <v>7.2</v>
      </c>
      <c r="C10" s="106">
        <v>5.9</v>
      </c>
      <c r="D10" s="82"/>
      <c r="E10" s="105"/>
      <c r="F10" s="463"/>
      <c r="G10" s="463"/>
      <c r="H10" s="499"/>
      <c r="I10" s="495"/>
      <c r="J10" s="463"/>
      <c r="K10" s="492"/>
      <c r="L10" s="463"/>
      <c r="M10" s="492"/>
      <c r="N10" s="463"/>
      <c r="O10" s="492"/>
      <c r="P10" s="463"/>
      <c r="Q10" s="492"/>
    </row>
    <row r="11" spans="1:17" s="104" customFormat="1" ht="11.25">
      <c r="A11" s="100" t="s">
        <v>704</v>
      </c>
      <c r="B11" s="105">
        <v>17.4</v>
      </c>
      <c r="C11" s="106">
        <v>15.8</v>
      </c>
      <c r="D11" s="82"/>
      <c r="E11" s="105"/>
      <c r="F11" s="463"/>
      <c r="G11" s="463"/>
      <c r="H11" s="499"/>
      <c r="I11" s="495"/>
      <c r="J11" s="463"/>
      <c r="K11" s="492"/>
      <c r="L11" s="463"/>
      <c r="M11" s="492"/>
      <c r="N11" s="463"/>
      <c r="O11" s="492"/>
      <c r="P11" s="463"/>
      <c r="Q11" s="492"/>
    </row>
    <row r="12" spans="1:17" s="104" customFormat="1" ht="11.25">
      <c r="A12" s="100" t="s">
        <v>705</v>
      </c>
      <c r="B12" s="105">
        <v>24.8</v>
      </c>
      <c r="C12" s="106">
        <v>24.5</v>
      </c>
      <c r="D12" s="107"/>
      <c r="E12" s="105"/>
      <c r="F12" s="463"/>
      <c r="G12" s="463"/>
      <c r="H12" s="499"/>
      <c r="I12" s="495"/>
      <c r="J12" s="463"/>
      <c r="K12" s="492"/>
      <c r="L12" s="463"/>
      <c r="M12" s="492"/>
      <c r="N12" s="463"/>
      <c r="O12" s="492"/>
      <c r="P12" s="463"/>
      <c r="Q12" s="492"/>
    </row>
    <row r="13" spans="1:17" ht="11.25">
      <c r="A13" s="100" t="s">
        <v>706</v>
      </c>
      <c r="B13" s="105">
        <v>20.5</v>
      </c>
      <c r="C13" s="106">
        <v>20.5</v>
      </c>
      <c r="D13" s="107"/>
      <c r="E13" s="143" t="s">
        <v>306</v>
      </c>
      <c r="F13" s="551">
        <v>9</v>
      </c>
      <c r="G13" s="551"/>
      <c r="H13" s="487">
        <v>12</v>
      </c>
      <c r="I13" s="488"/>
      <c r="J13" s="128">
        <v>0</v>
      </c>
      <c r="K13" s="63">
        <v>164</v>
      </c>
      <c r="L13" s="112">
        <v>12</v>
      </c>
      <c r="M13" s="70">
        <v>564</v>
      </c>
      <c r="N13" s="112">
        <v>391</v>
      </c>
      <c r="O13" s="70">
        <v>85</v>
      </c>
      <c r="P13" s="112">
        <v>211</v>
      </c>
      <c r="Q13" s="70">
        <v>184</v>
      </c>
    </row>
    <row r="14" spans="1:18" ht="11.25">
      <c r="A14" s="100" t="s">
        <v>707</v>
      </c>
      <c r="B14" s="105">
        <v>18.4</v>
      </c>
      <c r="C14" s="106">
        <v>19.4</v>
      </c>
      <c r="D14" s="107"/>
      <c r="E14" s="144" t="s">
        <v>4</v>
      </c>
      <c r="F14" s="709">
        <v>15</v>
      </c>
      <c r="G14" s="709"/>
      <c r="H14" s="500">
        <v>22</v>
      </c>
      <c r="I14" s="501"/>
      <c r="J14" s="125">
        <v>1</v>
      </c>
      <c r="K14" s="94">
        <v>298</v>
      </c>
      <c r="L14" s="120">
        <v>34</v>
      </c>
      <c r="M14" s="117">
        <v>1427</v>
      </c>
      <c r="N14" s="120">
        <v>597</v>
      </c>
      <c r="O14" s="117">
        <v>152</v>
      </c>
      <c r="P14" s="120">
        <v>371</v>
      </c>
      <c r="Q14" s="117">
        <v>351</v>
      </c>
      <c r="R14" s="104"/>
    </row>
    <row r="15" spans="1:18" ht="11.25">
      <c r="A15" s="100" t="s">
        <v>690</v>
      </c>
      <c r="B15" s="105">
        <v>10.7</v>
      </c>
      <c r="C15" s="106">
        <v>13.2</v>
      </c>
      <c r="D15" s="107"/>
      <c r="E15" s="56" t="s">
        <v>150</v>
      </c>
      <c r="G15" s="88"/>
      <c r="L15" s="7"/>
      <c r="M15" s="7"/>
      <c r="N15" s="7"/>
      <c r="O15" s="7"/>
      <c r="P15" s="7"/>
      <c r="Q15" s="7"/>
      <c r="R15" s="104"/>
    </row>
    <row r="16" spans="1:18" ht="11.25">
      <c r="A16" s="32" t="s">
        <v>4</v>
      </c>
      <c r="B16" s="34">
        <f>SUM(B8:B15)</f>
        <v>100.00000000000001</v>
      </c>
      <c r="C16" s="33">
        <f>SUM(C8:C15)</f>
        <v>100.00000000000001</v>
      </c>
      <c r="D16" s="15"/>
      <c r="E16" s="56" t="s">
        <v>151</v>
      </c>
      <c r="G16" s="88"/>
      <c r="L16" s="7"/>
      <c r="M16" s="7"/>
      <c r="N16" s="7"/>
      <c r="O16" s="7"/>
      <c r="P16" s="7"/>
      <c r="Q16" s="7"/>
      <c r="R16" s="104"/>
    </row>
    <row r="17" spans="1:18" ht="11.25">
      <c r="A17" s="60"/>
      <c r="B17" s="107"/>
      <c r="C17" s="107"/>
      <c r="D17" s="107"/>
      <c r="E17" s="8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04"/>
    </row>
    <row r="18" spans="1:18" ht="11.25">
      <c r="A18" s="60"/>
      <c r="B18" s="107"/>
      <c r="C18" s="107"/>
      <c r="D18" s="107"/>
      <c r="E18" s="87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</row>
    <row r="19" spans="1:18" ht="11.25">
      <c r="A19" s="60"/>
      <c r="B19" s="475"/>
      <c r="C19" s="475"/>
      <c r="D19" s="87"/>
      <c r="E19" s="35" t="s">
        <v>102</v>
      </c>
      <c r="F19" s="35"/>
      <c r="G19" s="35"/>
      <c r="H19" s="35"/>
      <c r="I19" s="35"/>
      <c r="J19" s="35"/>
      <c r="K19" s="35"/>
      <c r="L19" s="35"/>
      <c r="M19" s="104"/>
      <c r="N19" s="104"/>
      <c r="O19" s="104"/>
      <c r="P19" s="104"/>
      <c r="Q19" s="104"/>
      <c r="R19" s="104"/>
    </row>
    <row r="20" spans="1:18" ht="11.25">
      <c r="A20" s="60"/>
      <c r="B20" s="475"/>
      <c r="C20" s="475"/>
      <c r="D20" s="87"/>
      <c r="E20" s="87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11.25">
      <c r="A21" s="60"/>
      <c r="B21" s="475"/>
      <c r="C21" s="475"/>
      <c r="D21" s="87"/>
      <c r="E21" s="122"/>
      <c r="F21" s="560" t="s">
        <v>98</v>
      </c>
      <c r="G21" s="561"/>
      <c r="H21" s="564" t="s">
        <v>99</v>
      </c>
      <c r="I21" s="565"/>
      <c r="J21" s="491" t="s">
        <v>287</v>
      </c>
      <c r="K21" s="556" t="s">
        <v>288</v>
      </c>
      <c r="L21" s="556"/>
      <c r="M21" s="542" t="s">
        <v>100</v>
      </c>
      <c r="N21" s="543"/>
      <c r="O21" s="538" t="s">
        <v>4</v>
      </c>
      <c r="P21" s="104"/>
      <c r="Q21" s="104"/>
      <c r="R21" s="104"/>
    </row>
    <row r="22" spans="1:18" ht="31.5" customHeight="1">
      <c r="A22" s="60"/>
      <c r="B22" s="475"/>
      <c r="C22" s="475"/>
      <c r="D22" s="87"/>
      <c r="E22" s="140"/>
      <c r="F22" s="600"/>
      <c r="G22" s="601"/>
      <c r="H22" s="693"/>
      <c r="I22" s="694"/>
      <c r="J22" s="493"/>
      <c r="K22" s="548"/>
      <c r="L22" s="548"/>
      <c r="M22" s="604"/>
      <c r="N22" s="605"/>
      <c r="O22" s="539"/>
      <c r="P22" s="104"/>
      <c r="Q22" s="104"/>
      <c r="R22" s="104"/>
    </row>
    <row r="23" spans="1:18" ht="11.25">
      <c r="A23" s="60"/>
      <c r="B23" s="475"/>
      <c r="C23" s="475"/>
      <c r="D23" s="87"/>
      <c r="E23" s="108" t="s">
        <v>306</v>
      </c>
      <c r="F23" s="487">
        <v>4.4</v>
      </c>
      <c r="G23" s="488"/>
      <c r="H23" s="661">
        <v>0.1</v>
      </c>
      <c r="I23" s="661"/>
      <c r="J23" s="63">
        <v>68.7</v>
      </c>
      <c r="K23" s="661">
        <v>15.6</v>
      </c>
      <c r="L23" s="661"/>
      <c r="M23" s="487">
        <v>11.2</v>
      </c>
      <c r="N23" s="488"/>
      <c r="O23" s="47">
        <f>SUM(F23:N23)</f>
        <v>100</v>
      </c>
      <c r="P23" s="104"/>
      <c r="Q23" s="104"/>
      <c r="R23" s="104"/>
    </row>
    <row r="24" spans="1:18" ht="11.25">
      <c r="A24" s="60"/>
      <c r="B24" s="475"/>
      <c r="C24" s="478"/>
      <c r="D24" s="123"/>
      <c r="E24" s="114" t="s">
        <v>4</v>
      </c>
      <c r="F24" s="659">
        <v>5.6</v>
      </c>
      <c r="G24" s="660"/>
      <c r="H24" s="657">
        <v>0.1</v>
      </c>
      <c r="I24" s="658"/>
      <c r="J24" s="94">
        <v>76.4</v>
      </c>
      <c r="K24" s="657">
        <v>8.4</v>
      </c>
      <c r="L24" s="658"/>
      <c r="M24" s="659">
        <v>9.5</v>
      </c>
      <c r="N24" s="660"/>
      <c r="O24" s="39">
        <f>SUM(F24:N24)</f>
        <v>100.00000000000001</v>
      </c>
      <c r="P24" s="104"/>
      <c r="Q24" s="104"/>
      <c r="R24" s="104"/>
    </row>
    <row r="25" spans="1:18" ht="11.25">
      <c r="A25" s="60"/>
      <c r="B25" s="475"/>
      <c r="C25" s="475"/>
      <c r="D25" s="87"/>
      <c r="E25" s="87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6" s="5" customFormat="1" ht="18" customHeight="1">
      <c r="A26" s="16"/>
      <c r="B26" s="674"/>
      <c r="C26" s="478"/>
      <c r="D26" s="674"/>
      <c r="E26" s="478"/>
      <c r="F26" s="463"/>
      <c r="G26" s="463"/>
      <c r="H26" s="463"/>
      <c r="I26" s="463"/>
      <c r="J26" s="61"/>
      <c r="K26" s="463"/>
      <c r="L26" s="463"/>
      <c r="M26" s="463"/>
      <c r="N26" s="463"/>
      <c r="O26" s="17"/>
      <c r="P26" s="9"/>
    </row>
    <row r="27" spans="1:16" ht="12.75" customHeight="1">
      <c r="A27" s="56"/>
      <c r="B27" s="56"/>
      <c r="C27" s="77"/>
      <c r="D27" s="78"/>
      <c r="E27" s="57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</row>
  </sheetData>
  <sheetProtection/>
  <mergeCells count="44">
    <mergeCell ref="H13:I13"/>
    <mergeCell ref="A6:A7"/>
    <mergeCell ref="B6:B7"/>
    <mergeCell ref="C6:C7"/>
    <mergeCell ref="F14:G14"/>
    <mergeCell ref="H14:I14"/>
    <mergeCell ref="H6:I12"/>
    <mergeCell ref="Q6:Q12"/>
    <mergeCell ref="L6:L12"/>
    <mergeCell ref="M6:M12"/>
    <mergeCell ref="N6:N12"/>
    <mergeCell ref="K6:K12"/>
    <mergeCell ref="F6:G12"/>
    <mergeCell ref="J6:J12"/>
    <mergeCell ref="B24:C24"/>
    <mergeCell ref="H24:I24"/>
    <mergeCell ref="D26:E26"/>
    <mergeCell ref="F26:G26"/>
    <mergeCell ref="O6:O12"/>
    <mergeCell ref="P6:P12"/>
    <mergeCell ref="B21:C21"/>
    <mergeCell ref="B19:C19"/>
    <mergeCell ref="B20:C20"/>
    <mergeCell ref="F13:G13"/>
    <mergeCell ref="M24:N24"/>
    <mergeCell ref="K21:L22"/>
    <mergeCell ref="J21:J22"/>
    <mergeCell ref="M23:N23"/>
    <mergeCell ref="B26:C26"/>
    <mergeCell ref="F21:G22"/>
    <mergeCell ref="H21:I22"/>
    <mergeCell ref="B25:C25"/>
    <mergeCell ref="B22:C22"/>
    <mergeCell ref="B23:C23"/>
    <mergeCell ref="H26:I26"/>
    <mergeCell ref="K26:L26"/>
    <mergeCell ref="M26:N26"/>
    <mergeCell ref="F24:G24"/>
    <mergeCell ref="O21:O22"/>
    <mergeCell ref="M21:N22"/>
    <mergeCell ref="K23:L23"/>
    <mergeCell ref="K24:L24"/>
    <mergeCell ref="F23:G23"/>
    <mergeCell ref="H23:I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57421875" style="82" customWidth="1"/>
    <col min="2" max="2" width="41.140625" style="88" customWidth="1"/>
    <col min="3" max="3" width="27.140625" style="82" customWidth="1"/>
    <col min="4" max="4" width="11.003906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103</v>
      </c>
      <c r="C1" s="37"/>
      <c r="D1" s="191"/>
      <c r="F1" s="57"/>
    </row>
    <row r="3" spans="1:4" s="5" customFormat="1" ht="12.75" customHeight="1">
      <c r="A3" s="13" t="s">
        <v>723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239" t="s">
        <v>148</v>
      </c>
      <c r="D5" s="240" t="s">
        <v>4</v>
      </c>
      <c r="E5" s="12"/>
      <c r="F5" s="12"/>
    </row>
    <row r="6" spans="1:4" ht="12" customHeight="1">
      <c r="A6" s="197" t="s">
        <v>25</v>
      </c>
      <c r="B6" s="197" t="s">
        <v>26</v>
      </c>
      <c r="C6" s="143">
        <v>5.7</v>
      </c>
      <c r="D6" s="167">
        <v>5.3</v>
      </c>
    </row>
    <row r="7" spans="1:4" ht="12" customHeight="1">
      <c r="A7" s="190" t="s">
        <v>27</v>
      </c>
      <c r="B7" s="698" t="s">
        <v>30</v>
      </c>
      <c r="C7" s="663">
        <v>14.9</v>
      </c>
      <c r="D7" s="218"/>
    </row>
    <row r="8" spans="1:4" ht="12" customHeight="1">
      <c r="A8" s="190" t="s">
        <v>28</v>
      </c>
      <c r="B8" s="698"/>
      <c r="C8" s="663"/>
      <c r="D8" s="218">
        <v>13.6</v>
      </c>
    </row>
    <row r="9" spans="1:4" ht="12" customHeight="1">
      <c r="A9" s="190" t="s">
        <v>29</v>
      </c>
      <c r="B9" s="698"/>
      <c r="C9" s="663"/>
      <c r="D9" s="218"/>
    </row>
    <row r="10" spans="1:4" ht="12" customHeight="1">
      <c r="A10" s="199" t="s">
        <v>31</v>
      </c>
      <c r="B10" s="697" t="s">
        <v>37</v>
      </c>
      <c r="C10" s="664">
        <v>21.6</v>
      </c>
      <c r="D10" s="242"/>
    </row>
    <row r="11" spans="1:4" ht="12" customHeight="1">
      <c r="A11" s="190" t="s">
        <v>32</v>
      </c>
      <c r="B11" s="698"/>
      <c r="C11" s="663"/>
      <c r="D11" s="218"/>
    </row>
    <row r="12" spans="1:4" ht="12" customHeight="1">
      <c r="A12" s="190" t="s">
        <v>33</v>
      </c>
      <c r="B12" s="698"/>
      <c r="C12" s="663"/>
      <c r="D12" s="218"/>
    </row>
    <row r="13" spans="1:4" ht="12" customHeight="1">
      <c r="A13" s="190" t="s">
        <v>34</v>
      </c>
      <c r="B13" s="698"/>
      <c r="C13" s="663"/>
      <c r="D13" s="218">
        <v>21</v>
      </c>
    </row>
    <row r="14" spans="1:4" ht="12" customHeight="1">
      <c r="A14" s="190" t="s">
        <v>35</v>
      </c>
      <c r="B14" s="698"/>
      <c r="C14" s="663"/>
      <c r="D14" s="218"/>
    </row>
    <row r="15" spans="1:4" ht="12" customHeight="1">
      <c r="A15" s="202" t="s">
        <v>36</v>
      </c>
      <c r="B15" s="699"/>
      <c r="C15" s="665"/>
      <c r="D15" s="132"/>
    </row>
    <row r="16" spans="1:4" ht="12" customHeight="1">
      <c r="A16" s="190" t="s">
        <v>38</v>
      </c>
      <c r="B16" s="698" t="s">
        <v>44</v>
      </c>
      <c r="C16" s="663">
        <v>12.1</v>
      </c>
      <c r="D16" s="218"/>
    </row>
    <row r="17" spans="1:4" ht="12" customHeight="1">
      <c r="A17" s="190" t="s">
        <v>39</v>
      </c>
      <c r="B17" s="698"/>
      <c r="C17" s="663"/>
      <c r="D17" s="218"/>
    </row>
    <row r="18" spans="1:4" ht="12" customHeight="1">
      <c r="A18" s="190" t="s">
        <v>40</v>
      </c>
      <c r="B18" s="698"/>
      <c r="C18" s="663"/>
      <c r="D18" s="218"/>
    </row>
    <row r="19" spans="1:4" ht="12" customHeight="1">
      <c r="A19" s="190" t="s">
        <v>41</v>
      </c>
      <c r="B19" s="698"/>
      <c r="C19" s="663"/>
      <c r="D19" s="218"/>
    </row>
    <row r="20" spans="1:4" ht="12" customHeight="1">
      <c r="A20" s="190" t="s">
        <v>42</v>
      </c>
      <c r="B20" s="698"/>
      <c r="C20" s="663"/>
      <c r="D20" s="218">
        <v>12.2</v>
      </c>
    </row>
    <row r="21" spans="1:4" ht="12" customHeight="1">
      <c r="A21" s="190" t="s">
        <v>43</v>
      </c>
      <c r="B21" s="698"/>
      <c r="C21" s="663"/>
      <c r="D21" s="218"/>
    </row>
    <row r="22" spans="1:4" ht="12" customHeight="1">
      <c r="A22" s="199" t="s">
        <v>45</v>
      </c>
      <c r="B22" s="697" t="s">
        <v>50</v>
      </c>
      <c r="C22" s="664">
        <v>22.3</v>
      </c>
      <c r="D22" s="242"/>
    </row>
    <row r="23" spans="1:4" ht="12" customHeight="1">
      <c r="A23" s="190" t="s">
        <v>46</v>
      </c>
      <c r="B23" s="698"/>
      <c r="C23" s="663"/>
      <c r="D23" s="218"/>
    </row>
    <row r="24" spans="1:4" ht="12" customHeight="1">
      <c r="A24" s="190" t="s">
        <v>47</v>
      </c>
      <c r="B24" s="698"/>
      <c r="C24" s="663"/>
      <c r="D24" s="218">
        <v>22.8</v>
      </c>
    </row>
    <row r="25" spans="1:4" ht="12" customHeight="1">
      <c r="A25" s="190" t="s">
        <v>48</v>
      </c>
      <c r="B25" s="698"/>
      <c r="C25" s="663"/>
      <c r="D25" s="218"/>
    </row>
    <row r="26" spans="1:4" ht="12" customHeight="1">
      <c r="A26" s="202" t="s">
        <v>49</v>
      </c>
      <c r="B26" s="699"/>
      <c r="C26" s="665"/>
      <c r="D26" s="132"/>
    </row>
    <row r="27" spans="1:4" ht="12" customHeight="1">
      <c r="A27" s="190" t="s">
        <v>51</v>
      </c>
      <c r="B27" s="698" t="s">
        <v>54</v>
      </c>
      <c r="C27" s="663">
        <v>20.6</v>
      </c>
      <c r="D27" s="515">
        <v>22.4</v>
      </c>
    </row>
    <row r="28" spans="1:4" ht="12" customHeight="1">
      <c r="A28" s="190" t="s">
        <v>52</v>
      </c>
      <c r="B28" s="698"/>
      <c r="C28" s="663"/>
      <c r="D28" s="515"/>
    </row>
    <row r="29" spans="1:4" ht="12" customHeight="1">
      <c r="A29" s="190" t="s">
        <v>53</v>
      </c>
      <c r="B29" s="698"/>
      <c r="C29" s="663"/>
      <c r="D29" s="515"/>
    </row>
    <row r="30" spans="1:4" ht="12" customHeight="1">
      <c r="A30" s="197" t="s">
        <v>55</v>
      </c>
      <c r="B30" s="197" t="s">
        <v>56</v>
      </c>
      <c r="C30" s="143">
        <v>2.8</v>
      </c>
      <c r="D30" s="167">
        <v>2.7</v>
      </c>
    </row>
    <row r="31" spans="1:8" s="5" customFormat="1" ht="12" customHeight="1">
      <c r="A31" s="30" t="s">
        <v>696</v>
      </c>
      <c r="B31" s="223"/>
      <c r="C31" s="34">
        <f>SUM(C6:C30)</f>
        <v>100.00000000000001</v>
      </c>
      <c r="D31" s="39">
        <f>SUM(D6:D30)</f>
        <v>99.99999999999999</v>
      </c>
      <c r="E31" s="9"/>
      <c r="F31" s="9"/>
      <c r="H31" s="206"/>
    </row>
    <row r="32" spans="1:3" ht="18" customHeight="1">
      <c r="A32" s="56" t="s">
        <v>116</v>
      </c>
      <c r="B32" s="56"/>
      <c r="C32" s="207"/>
    </row>
    <row r="33" spans="1:3" ht="12" customHeight="1">
      <c r="A33" s="209"/>
      <c r="B33" s="210"/>
      <c r="C33" s="244"/>
    </row>
    <row r="34" spans="1:3" ht="12" customHeight="1">
      <c r="A34" s="10" t="s">
        <v>720</v>
      </c>
      <c r="B34" s="212"/>
      <c r="C34" s="212"/>
    </row>
    <row r="35" spans="1:4" ht="12" customHeight="1">
      <c r="A35" s="14" t="s">
        <v>709</v>
      </c>
      <c r="B35" s="14"/>
      <c r="D35" s="226"/>
    </row>
    <row r="36" spans="1:4" ht="12" customHeight="1">
      <c r="A36" s="14"/>
      <c r="B36" s="14"/>
      <c r="D36" s="226"/>
    </row>
    <row r="37" spans="1:4" ht="18" customHeight="1">
      <c r="A37" s="213" t="s">
        <v>57</v>
      </c>
      <c r="B37" s="214"/>
      <c r="C37" s="195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2.3</v>
      </c>
      <c r="D38" s="218">
        <v>2.2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0.7</v>
      </c>
      <c r="D39" s="218">
        <v>1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2.4</v>
      </c>
      <c r="D40" s="218">
        <v>3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82.5</v>
      </c>
      <c r="D41" s="218">
        <v>82.4</v>
      </c>
      <c r="E41" s="219"/>
      <c r="F41" s="219"/>
      <c r="G41" s="183"/>
    </row>
    <row r="42" spans="1:7" ht="12" customHeight="1">
      <c r="A42" s="190" t="s">
        <v>139</v>
      </c>
      <c r="B42" s="57"/>
      <c r="C42" s="217">
        <v>6.2</v>
      </c>
      <c r="D42" s="218">
        <v>6.1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0.1</v>
      </c>
      <c r="D43" s="218">
        <v>0.2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0</v>
      </c>
      <c r="D44" s="218">
        <v>0.2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5.2</v>
      </c>
      <c r="D45" s="218">
        <v>4.2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0.4</v>
      </c>
      <c r="D46" s="218">
        <v>0.4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0.2</v>
      </c>
      <c r="D47" s="218">
        <v>0.3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100.00000000000001</v>
      </c>
      <c r="D48" s="245">
        <f>SUM(D38:D47)</f>
        <v>100.00000000000001</v>
      </c>
      <c r="E48" s="219"/>
      <c r="F48" s="219"/>
    </row>
    <row r="49" ht="11.25">
      <c r="D49" s="226"/>
    </row>
  </sheetData>
  <sheetProtection/>
  <mergeCells count="12">
    <mergeCell ref="B22:B26"/>
    <mergeCell ref="C22:C26"/>
    <mergeCell ref="A5:B5"/>
    <mergeCell ref="B7:B9"/>
    <mergeCell ref="C7:C9"/>
    <mergeCell ref="B10:B15"/>
    <mergeCell ref="C10:C15"/>
    <mergeCell ref="D27:D29"/>
    <mergeCell ref="B27:B29"/>
    <mergeCell ref="C27:C29"/>
    <mergeCell ref="B16:B21"/>
    <mergeCell ref="C16:C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00390625" style="56" customWidth="1"/>
    <col min="2" max="2" width="8.14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1.14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104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109" t="s">
        <v>2</v>
      </c>
      <c r="E5" s="62" t="s">
        <v>4</v>
      </c>
      <c r="F5" s="13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73">
        <v>189</v>
      </c>
      <c r="D6" s="66">
        <v>137</v>
      </c>
      <c r="E6" s="73">
        <v>326</v>
      </c>
      <c r="F6" s="67">
        <v>2</v>
      </c>
      <c r="H6" s="197" t="s">
        <v>90</v>
      </c>
      <c r="I6" s="235"/>
      <c r="J6" s="530">
        <v>236</v>
      </c>
      <c r="K6" s="530"/>
      <c r="L6" s="527">
        <v>182</v>
      </c>
      <c r="M6" s="528"/>
      <c r="N6" s="70">
        <f>SUM(J6:M6)</f>
        <v>418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73">
        <v>183</v>
      </c>
      <c r="D7" s="66">
        <v>178</v>
      </c>
      <c r="E7" s="73">
        <v>361</v>
      </c>
      <c r="F7" s="67">
        <v>2</v>
      </c>
      <c r="H7" s="197" t="s">
        <v>91</v>
      </c>
      <c r="I7" s="235"/>
      <c r="J7" s="459">
        <v>166</v>
      </c>
      <c r="K7" s="460"/>
      <c r="L7" s="459">
        <v>124</v>
      </c>
      <c r="M7" s="460"/>
      <c r="N7" s="70">
        <f>SUM(J7:M7)</f>
        <v>290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73">
        <v>103</v>
      </c>
      <c r="D8" s="66">
        <v>93</v>
      </c>
      <c r="E8" s="73">
        <v>196</v>
      </c>
      <c r="F8" s="67">
        <v>1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73">
        <v>0</v>
      </c>
      <c r="D9" s="66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4">
        <f>SUM(C6:C9)</f>
        <v>475</v>
      </c>
      <c r="D10" s="75">
        <f>SUM(D6:D9)</f>
        <v>408</v>
      </c>
      <c r="E10" s="74">
        <f>SUM(E6:E9)</f>
        <v>883</v>
      </c>
      <c r="F10" s="76">
        <f>SUM(F6:F9)</f>
        <v>5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E11" s="77"/>
      <c r="F11" s="77"/>
      <c r="H11" s="22" t="s">
        <v>115</v>
      </c>
      <c r="I11" s="13"/>
      <c r="J11" s="2"/>
      <c r="K11" s="2"/>
      <c r="L11" s="13"/>
    </row>
    <row r="12" spans="1:15" ht="49.5" customHeight="1">
      <c r="A12" s="436" t="s">
        <v>147</v>
      </c>
      <c r="B12" s="23" t="s">
        <v>93</v>
      </c>
      <c r="C12" s="62">
        <v>17</v>
      </c>
      <c r="D12" s="62">
        <v>10</v>
      </c>
      <c r="E12" s="62">
        <f>SUM(C12:D12)</f>
        <v>27</v>
      </c>
      <c r="F12" s="78"/>
      <c r="O12" s="57"/>
    </row>
    <row r="13" spans="1:15" ht="20.25" customHeight="1">
      <c r="A13" s="437"/>
      <c r="B13" s="439" t="s">
        <v>94</v>
      </c>
      <c r="C13" s="444">
        <v>33</v>
      </c>
      <c r="D13" s="444">
        <v>30</v>
      </c>
      <c r="E13" s="444">
        <v>63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6.5" customHeight="1">
      <c r="A14" s="437"/>
      <c r="B14" s="440"/>
      <c r="C14" s="531"/>
      <c r="D14" s="531"/>
      <c r="E14" s="531"/>
      <c r="F14" s="57"/>
      <c r="H14" s="525">
        <v>1</v>
      </c>
      <c r="I14" s="526"/>
      <c r="J14" s="525">
        <v>23</v>
      </c>
      <c r="K14" s="526"/>
      <c r="L14" s="525">
        <v>0</v>
      </c>
      <c r="M14" s="526"/>
      <c r="N14" s="62">
        <f>SUM(H14:M14)</f>
        <v>24</v>
      </c>
      <c r="O14" s="57"/>
    </row>
    <row r="15" spans="1:15" ht="11.25">
      <c r="A15" s="438"/>
      <c r="B15" s="441"/>
      <c r="C15" s="532"/>
      <c r="D15" s="532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155</v>
      </c>
      <c r="D22" s="85">
        <v>107</v>
      </c>
      <c r="E22" s="85">
        <f>SUM(C22:D22)</f>
        <v>262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B4:B5"/>
    <mergeCell ref="A20:E21"/>
    <mergeCell ref="A4:A10"/>
    <mergeCell ref="J5:K5"/>
    <mergeCell ref="H13:I13"/>
    <mergeCell ref="L7:M7"/>
    <mergeCell ref="H14:I14"/>
    <mergeCell ref="J7:K7"/>
    <mergeCell ref="J6:K6"/>
    <mergeCell ref="A22:B22"/>
    <mergeCell ref="A12:A15"/>
    <mergeCell ref="B13:B15"/>
    <mergeCell ref="C13:C15"/>
    <mergeCell ref="D13:D15"/>
    <mergeCell ref="O4:O5"/>
    <mergeCell ref="L14:M14"/>
    <mergeCell ref="L13:M13"/>
    <mergeCell ref="J13:K13"/>
    <mergeCell ref="L6:M6"/>
    <mergeCell ref="L4:M4"/>
    <mergeCell ref="J4:K4"/>
    <mergeCell ref="T4:T5"/>
    <mergeCell ref="E13:E15"/>
    <mergeCell ref="J14:K14"/>
    <mergeCell ref="C4:F4"/>
    <mergeCell ref="U4:U5"/>
    <mergeCell ref="P4:P5"/>
    <mergeCell ref="Q4:Q5"/>
    <mergeCell ref="R4:R5"/>
    <mergeCell ref="S4:S5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1:6" s="56" customFormat="1" ht="11.25">
      <c r="A1" s="77"/>
      <c r="B1" s="5" t="s">
        <v>104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0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0.4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9" ht="12.75" customHeight="1">
      <c r="A9" s="186" t="s">
        <v>11</v>
      </c>
      <c r="B9" s="187">
        <v>1.5</v>
      </c>
      <c r="C9" s="188"/>
      <c r="E9" s="82">
        <f>'[1]Tab2'!D9</f>
        <v>608</v>
      </c>
      <c r="G9" s="82" t="str">
        <f>LEFT('[1]Tab2'!$B37,2)</f>
        <v>06</v>
      </c>
      <c r="H9" s="82">
        <f>'[1]Tab2'!C37</f>
        <v>9</v>
      </c>
      <c r="I9" s="82">
        <f>'[1]Tab2'!D37</f>
        <v>0</v>
      </c>
    </row>
    <row r="10" spans="1:9" ht="12.75" customHeight="1">
      <c r="A10" s="186" t="s">
        <v>283</v>
      </c>
      <c r="B10" s="187">
        <v>0</v>
      </c>
      <c r="C10" s="188"/>
      <c r="E10" s="82">
        <f>'[1]Tab2'!D10</f>
        <v>27</v>
      </c>
      <c r="G10" s="82" t="str">
        <f>LEFT('[1]Tab2'!$B38,2)</f>
        <v>07</v>
      </c>
      <c r="H10" s="82">
        <f>'[1]Tab2'!C38</f>
        <v>192</v>
      </c>
      <c r="I10" s="82">
        <f>'[1]Tab2'!D38</f>
        <v>20</v>
      </c>
    </row>
    <row r="11" spans="1:9" ht="12.75" customHeight="1">
      <c r="A11" s="186" t="s">
        <v>284</v>
      </c>
      <c r="B11" s="187">
        <v>0.4</v>
      </c>
      <c r="C11" s="188"/>
      <c r="E11" s="82">
        <f>'[1]Tab2'!D11</f>
        <v>176</v>
      </c>
      <c r="G11" s="82" t="str">
        <f>LEFT('[1]Tab2'!$B39,2)</f>
        <v>08</v>
      </c>
      <c r="H11" s="82">
        <f>'[1]Tab2'!C39</f>
        <v>8</v>
      </c>
      <c r="I11" s="82">
        <f>'[1]Tab2'!D39</f>
        <v>5</v>
      </c>
    </row>
    <row r="12" spans="1:9" ht="12.75" customHeight="1">
      <c r="A12" s="186" t="s">
        <v>285</v>
      </c>
      <c r="B12" s="187">
        <v>0</v>
      </c>
      <c r="C12" s="188"/>
      <c r="E12" s="82">
        <f>'[1]Tab2'!D12</f>
        <v>841</v>
      </c>
      <c r="G12" s="82" t="str">
        <f>LEFT('[1]Tab2'!$B40,2)</f>
        <v>09</v>
      </c>
      <c r="H12" s="82">
        <f>'[1]Tab2'!C40</f>
        <v>7</v>
      </c>
      <c r="I12" s="82">
        <f>'[1]Tab2'!D40</f>
        <v>3</v>
      </c>
    </row>
    <row r="13" spans="1:9" ht="12.75" customHeight="1">
      <c r="A13" s="186" t="s">
        <v>286</v>
      </c>
      <c r="B13" s="187">
        <v>8.1</v>
      </c>
      <c r="C13" s="188"/>
      <c r="E13" s="82">
        <f>'[1]Tab2'!D13</f>
        <v>3885</v>
      </c>
      <c r="G13" s="82" t="str">
        <f>LEFT('[1]Tab2'!$B41,2)</f>
        <v>10</v>
      </c>
      <c r="H13" s="82">
        <f>'[1]Tab2'!C41</f>
        <v>2</v>
      </c>
      <c r="I13" s="82">
        <f>'[1]Tab2'!D41</f>
        <v>0</v>
      </c>
    </row>
    <row r="14" spans="1:9" ht="12.75" customHeight="1">
      <c r="A14" s="186" t="s">
        <v>12</v>
      </c>
      <c r="B14" s="187">
        <v>0.4</v>
      </c>
      <c r="C14" s="188"/>
      <c r="E14" s="82">
        <f>'[1]Tab2'!D14</f>
        <v>236</v>
      </c>
      <c r="G14" s="82" t="str">
        <f>LEFT('[1]Tab2'!$B42,2)</f>
        <v>11</v>
      </c>
      <c r="H14" s="82">
        <f>'[1]Tab2'!C42</f>
        <v>1</v>
      </c>
      <c r="I14" s="82">
        <f>'[1]Tab2'!D42</f>
        <v>4</v>
      </c>
    </row>
    <row r="15" spans="1:9" ht="12.75" customHeight="1">
      <c r="A15" s="186" t="s">
        <v>13</v>
      </c>
      <c r="B15" s="187">
        <v>6.6</v>
      </c>
      <c r="C15" s="188"/>
      <c r="E15" s="82">
        <f>'[1]Tab2'!D15</f>
        <v>315</v>
      </c>
      <c r="G15" s="82" t="str">
        <f>LEFT('[1]Tab2'!$B43,2)</f>
        <v>12</v>
      </c>
      <c r="H15" s="82">
        <f>'[1]Tab2'!C43</f>
        <v>27</v>
      </c>
      <c r="I15" s="82">
        <f>'[1]Tab2'!D43</f>
        <v>12</v>
      </c>
    </row>
    <row r="16" spans="1:9" ht="12.75" customHeight="1">
      <c r="A16" s="186" t="s">
        <v>14</v>
      </c>
      <c r="B16" s="187">
        <v>3.5</v>
      </c>
      <c r="C16" s="188"/>
      <c r="E16" s="82">
        <f>'[1]Tab2'!D16</f>
        <v>113</v>
      </c>
      <c r="G16" s="82" t="str">
        <f>LEFT('[1]Tab2'!$B44,2)</f>
        <v>13</v>
      </c>
      <c r="H16" s="82">
        <f>'[1]Tab2'!C44</f>
        <v>7</v>
      </c>
      <c r="I16" s="82">
        <f>'[1]Tab2'!D44</f>
        <v>5</v>
      </c>
    </row>
    <row r="17" spans="1:9" ht="12.75" customHeight="1">
      <c r="A17" s="186" t="s">
        <v>61</v>
      </c>
      <c r="B17" s="187">
        <v>6.6</v>
      </c>
      <c r="C17" s="188"/>
      <c r="E17" s="82">
        <f>'[1]Tab2'!D17</f>
        <v>211</v>
      </c>
      <c r="G17" s="82" t="str">
        <f>LEFT('[1]Tab2'!$B45,2)</f>
        <v>14</v>
      </c>
      <c r="H17" s="82">
        <f>'[1]Tab2'!C45</f>
        <v>10</v>
      </c>
      <c r="I17" s="82">
        <f>'[1]Tab2'!D45</f>
        <v>8</v>
      </c>
    </row>
    <row r="18" spans="1:9" ht="12.75" customHeight="1">
      <c r="A18" s="186" t="s">
        <v>737</v>
      </c>
      <c r="B18" s="187">
        <v>24.8</v>
      </c>
      <c r="C18" s="188"/>
      <c r="E18" s="82">
        <f>'[1]Tab2'!D18</f>
        <v>278</v>
      </c>
      <c r="G18" s="82" t="str">
        <f>LEFT('[1]Tab2'!$B46,2)</f>
        <v>15</v>
      </c>
      <c r="H18" s="82">
        <f>'[1]Tab2'!C46</f>
        <v>49</v>
      </c>
      <c r="I18" s="82">
        <f>'[1]Tab2'!D46</f>
        <v>30</v>
      </c>
    </row>
    <row r="19" spans="1:3" ht="12.75" customHeight="1">
      <c r="A19" s="186" t="s">
        <v>85</v>
      </c>
      <c r="B19" s="187">
        <v>16.7</v>
      </c>
      <c r="C19" s="188"/>
    </row>
    <row r="20" spans="1:9" ht="12.75" customHeight="1">
      <c r="A20" s="186" t="s">
        <v>62</v>
      </c>
      <c r="B20" s="187">
        <v>30.2</v>
      </c>
      <c r="C20" s="188"/>
      <c r="E20" s="82">
        <f>'[1]Tab2'!D19</f>
        <v>94</v>
      </c>
      <c r="G20" s="82" t="str">
        <f>LEFT('[1]Tab2'!$B47,2)</f>
        <v>No</v>
      </c>
      <c r="H20" s="82">
        <f>'[1]Tab2'!C47</f>
        <v>3</v>
      </c>
      <c r="I20" s="82">
        <f>'[1]Tab2'!D47</f>
        <v>2</v>
      </c>
    </row>
    <row r="21" spans="1:3" ht="12.75" customHeight="1">
      <c r="A21" s="186" t="s">
        <v>86</v>
      </c>
      <c r="B21" s="187">
        <v>0.8</v>
      </c>
      <c r="C21" s="188"/>
    </row>
    <row r="22" spans="1:9" ht="12.75" customHeight="1">
      <c r="A22" s="30" t="s">
        <v>696</v>
      </c>
      <c r="B22" s="34">
        <f>SUM(B7:B21)</f>
        <v>100</v>
      </c>
      <c r="C22" s="231"/>
      <c r="E22" s="82">
        <f>'[1]Tab2'!D22</f>
        <v>133</v>
      </c>
      <c r="G22" s="82" t="e">
        <f>LEFT('[1]Tab2'!$B50,2)</f>
        <v>#REF!</v>
      </c>
      <c r="H22" s="82" t="e">
        <f>'[1]Tab2'!C50</f>
        <v>#REF!</v>
      </c>
      <c r="I22" s="82" t="e">
        <f>'[1]Tab2'!D50</f>
        <v>#REF!</v>
      </c>
    </row>
    <row r="23" ht="18" customHeight="1"/>
    <row r="24" spans="1:7" s="5" customFormat="1" ht="11.25">
      <c r="A24" s="14" t="s">
        <v>699</v>
      </c>
      <c r="B24" s="14"/>
      <c r="D24" s="192"/>
      <c r="E24" s="9"/>
      <c r="F24" s="9"/>
      <c r="G24" s="9"/>
    </row>
    <row r="25" spans="2:9" ht="11.25">
      <c r="B25" s="88"/>
      <c r="C25" s="61"/>
      <c r="E25" s="104"/>
      <c r="F25" s="104"/>
      <c r="G25" s="104"/>
      <c r="I25" s="192"/>
    </row>
    <row r="26" spans="1:11" s="88" customFormat="1" ht="11.25">
      <c r="A26" s="536" t="s">
        <v>15</v>
      </c>
      <c r="B26" s="433" t="s">
        <v>701</v>
      </c>
      <c r="C26" s="538" t="s">
        <v>696</v>
      </c>
      <c r="D26" s="61"/>
      <c r="E26" s="463" t="str">
        <f>'[2]Tab3'!$A$2</f>
        <v>T3 : Series de bac obtenu en 2006</v>
      </c>
      <c r="F26" s="463"/>
      <c r="G26" s="463"/>
      <c r="H26" s="61"/>
      <c r="I26" s="468" t="str">
        <f>'[2]Tab3'!$A$25</f>
        <v>T3 : Serie de bac obtenue avant 2006</v>
      </c>
      <c r="J26" s="468"/>
      <c r="K26" s="468"/>
    </row>
    <row r="27" spans="1:12" s="88" customFormat="1" ht="11.25">
      <c r="A27" s="537"/>
      <c r="B27" s="435"/>
      <c r="C27" s="539"/>
      <c r="D27" s="61"/>
      <c r="E27" s="463"/>
      <c r="F27" s="463"/>
      <c r="G27" s="463"/>
      <c r="H27" s="61"/>
      <c r="I27" s="468"/>
      <c r="J27" s="468"/>
      <c r="K27" s="468"/>
      <c r="L27" s="9"/>
    </row>
    <row r="28" spans="1:12" s="88" customFormat="1" ht="11.25">
      <c r="A28" s="190" t="s">
        <v>16</v>
      </c>
      <c r="B28" s="105">
        <v>21</v>
      </c>
      <c r="C28" s="221">
        <v>21.2</v>
      </c>
      <c r="D28" s="61"/>
      <c r="E28" s="61" t="str">
        <f>IF(OR(LEFT('[2]Tab3'!$A7,7)="Non rép",LEFT('[2]Tab3'!$A7,7)="Non ren"),LEFT('[2]Tab3'!$A7,7),LEFT('[2]Tab3'!$A7,2))</f>
        <v>01</v>
      </c>
      <c r="F28" s="61">
        <f>'[2]Tab3'!B7</f>
        <v>471</v>
      </c>
      <c r="G28" s="61">
        <f>'[2]Tab3'!C7</f>
        <v>471</v>
      </c>
      <c r="I28" s="61" t="str">
        <f>IF(OR(LEFT('[2]Tab3'!$A30,7)="Non rép",LEFT('[2]Tab3'!$A30,7)="Non ren"),LEFT('[2]Tab3'!$A30,7),LEFT('[2]Tab3'!$A30,2))</f>
        <v>01</v>
      </c>
      <c r="J28" s="61">
        <f>'[2]Tab3'!B30</f>
        <v>2361</v>
      </c>
      <c r="K28" s="61">
        <f>'[2]Tab3'!C30</f>
        <v>2361</v>
      </c>
      <c r="L28" s="9"/>
    </row>
    <row r="29" spans="1:12" ht="11.25">
      <c r="A29" s="190" t="s">
        <v>17</v>
      </c>
      <c r="B29" s="105">
        <v>27.7</v>
      </c>
      <c r="C29" s="221">
        <v>23.2</v>
      </c>
      <c r="D29" s="104"/>
      <c r="E29" s="61" t="str">
        <f>IF(OR(LEFT('[2]Tab3'!$A8,7)="Non rép",LEFT('[2]Tab3'!$A8,7)="Non ren"),LEFT('[2]Tab3'!$A8,7),LEFT('[2]Tab3'!$A8,2))</f>
        <v>02</v>
      </c>
      <c r="F29" s="61">
        <f>'[2]Tab3'!B8</f>
        <v>1456</v>
      </c>
      <c r="G29" s="61">
        <f>'[2]Tab3'!C8</f>
        <v>1927</v>
      </c>
      <c r="I29" s="61" t="str">
        <f>IF(OR(LEFT('[2]Tab3'!$A31,7)="Non rép",LEFT('[2]Tab3'!$A31,7)="Non ren"),LEFT('[2]Tab3'!$A31,7),LEFT('[2]Tab3'!$A31,2))</f>
        <v>02</v>
      </c>
      <c r="J29" s="61">
        <f>'[2]Tab3'!B31</f>
        <v>3137</v>
      </c>
      <c r="K29" s="61">
        <f>'[2]Tab3'!C31</f>
        <v>5498</v>
      </c>
      <c r="L29" s="9"/>
    </row>
    <row r="30" spans="1:12" ht="11.25">
      <c r="A30" s="190" t="s">
        <v>18</v>
      </c>
      <c r="B30" s="105">
        <v>29</v>
      </c>
      <c r="C30" s="221">
        <v>31</v>
      </c>
      <c r="D30" s="89"/>
      <c r="E30" s="61" t="str">
        <f>IF(OR(LEFT('[2]Tab3'!$A9,7)="Non rép",LEFT('[2]Tab3'!$A9,7)="Non ren"),LEFT('[2]Tab3'!$A9,7),LEFT('[2]Tab3'!$A9,2))</f>
        <v>03</v>
      </c>
      <c r="F30" s="61">
        <f>'[2]Tab3'!B9</f>
        <v>2216</v>
      </c>
      <c r="G30" s="61">
        <f>'[2]Tab3'!C9</f>
        <v>4143</v>
      </c>
      <c r="I30" s="61" t="str">
        <f>IF(OR(LEFT('[2]Tab3'!$A32,7)="Non rép",LEFT('[2]Tab3'!$A32,7)="Non ren"),LEFT('[2]Tab3'!$A32,7),LEFT('[2]Tab3'!$A32,2))</f>
        <v>03</v>
      </c>
      <c r="J30" s="61">
        <f>'[2]Tab3'!B32</f>
        <v>8756</v>
      </c>
      <c r="K30" s="61">
        <f>'[2]Tab3'!C32</f>
        <v>14254</v>
      </c>
      <c r="L30" s="9"/>
    </row>
    <row r="31" spans="1:12" ht="11.25">
      <c r="A31" s="190" t="s">
        <v>19</v>
      </c>
      <c r="B31" s="105">
        <v>3.1</v>
      </c>
      <c r="C31" s="221">
        <v>3.3</v>
      </c>
      <c r="D31" s="89"/>
      <c r="E31" s="61" t="str">
        <f>IF(OR(LEFT('[2]Tab3'!$A10,7)="Non rép",LEFT('[2]Tab3'!$A10,7)="Non ren"),LEFT('[2]Tab3'!$A10,7),LEFT('[2]Tab3'!$A10,2))</f>
        <v>04</v>
      </c>
      <c r="F31" s="61">
        <f>'[2]Tab3'!B10</f>
        <v>51</v>
      </c>
      <c r="G31" s="61">
        <f>'[2]Tab3'!C10</f>
        <v>4194</v>
      </c>
      <c r="I31" s="61" t="str">
        <f>IF(OR(LEFT('[2]Tab3'!$A33,7)="Non rép",LEFT('[2]Tab3'!$A33,7)="Non ren"),LEFT('[2]Tab3'!$A33,7),LEFT('[2]Tab3'!$A33,2))</f>
        <v>04</v>
      </c>
      <c r="J31" s="61">
        <f>'[2]Tab3'!B33</f>
        <v>251</v>
      </c>
      <c r="K31" s="61">
        <f>'[2]Tab3'!C33</f>
        <v>14505</v>
      </c>
      <c r="L31" s="9"/>
    </row>
    <row r="32" spans="1:12" ht="11.25">
      <c r="A32" s="190" t="s">
        <v>20</v>
      </c>
      <c r="B32" s="105">
        <v>0.9</v>
      </c>
      <c r="C32" s="221">
        <v>0.9</v>
      </c>
      <c r="D32" s="104"/>
      <c r="E32" s="61" t="str">
        <f>IF(OR(LEFT('[2]Tab3'!$A11,7)="Non rép",LEFT('[2]Tab3'!$A11,7)="Non ren"),LEFT('[2]Tab3'!$A11,7),LEFT('[2]Tab3'!$A11,2))</f>
        <v>05</v>
      </c>
      <c r="F32" s="61">
        <f>'[2]Tab3'!B11</f>
        <v>152</v>
      </c>
      <c r="G32" s="61">
        <f>'[2]Tab3'!C11</f>
        <v>4346</v>
      </c>
      <c r="I32" s="61" t="str">
        <f>IF(OR(LEFT('[2]Tab3'!$A34,7)="Non rép",LEFT('[2]Tab3'!$A34,7)="Non ren"),LEFT('[2]Tab3'!$A34,7),LEFT('[2]Tab3'!$A34,2))</f>
        <v>05</v>
      </c>
      <c r="J32" s="61">
        <f>'[2]Tab3'!B34</f>
        <v>391</v>
      </c>
      <c r="K32" s="61">
        <f>'[2]Tab3'!C34</f>
        <v>14896</v>
      </c>
      <c r="L32" s="9"/>
    </row>
    <row r="33" spans="1:12" ht="11.25">
      <c r="A33" s="190" t="s">
        <v>87</v>
      </c>
      <c r="B33" s="105">
        <v>8.5</v>
      </c>
      <c r="C33" s="221">
        <v>11.5</v>
      </c>
      <c r="D33" s="89"/>
      <c r="E33" s="61" t="str">
        <f>IF(OR(LEFT('[2]Tab3'!$A12,7)="Non rép",LEFT('[2]Tab3'!$A12,7)="Non ren"),LEFT('[2]Tab3'!$A12,7),LEFT('[2]Tab3'!$A12,2))</f>
        <v>06</v>
      </c>
      <c r="F33" s="61">
        <f>'[2]Tab3'!B12</f>
        <v>384</v>
      </c>
      <c r="G33" s="61">
        <f>'[2]Tab3'!C12</f>
        <v>4730</v>
      </c>
      <c r="I33" s="61" t="str">
        <f>IF(OR(LEFT('[2]Tab3'!$A35,7)="Non rép",LEFT('[2]Tab3'!$A35,7)="Non ren"),LEFT('[2]Tab3'!$A35,7),LEFT('[2]Tab3'!$A35,2))</f>
        <v>06</v>
      </c>
      <c r="J33" s="61">
        <f>'[2]Tab3'!B35</f>
        <v>2596</v>
      </c>
      <c r="K33" s="61">
        <f>'[2]Tab3'!C35</f>
        <v>17492</v>
      </c>
      <c r="L33" s="9"/>
    </row>
    <row r="34" spans="1:12" ht="11.25">
      <c r="A34" s="190" t="s">
        <v>88</v>
      </c>
      <c r="B34" s="105">
        <v>0.9</v>
      </c>
      <c r="C34" s="221">
        <v>0.4</v>
      </c>
      <c r="D34" s="89"/>
      <c r="E34" s="61" t="str">
        <f>IF(OR(LEFT('[2]Tab3'!$A13,7)="Non rép",LEFT('[2]Tab3'!$A13,7)="Non ren"),LEFT('[2]Tab3'!$A13,7),LEFT('[2]Tab3'!$A13,2))</f>
        <v>07</v>
      </c>
      <c r="F34" s="61">
        <f>'[2]Tab3'!B13</f>
        <v>33</v>
      </c>
      <c r="G34" s="61">
        <f>'[2]Tab3'!C13</f>
        <v>4763</v>
      </c>
      <c r="I34" s="61" t="str">
        <f>IF(OR(LEFT('[2]Tab3'!$A36,7)="Non rép",LEFT('[2]Tab3'!$A36,7)="Non ren"),LEFT('[2]Tab3'!$A36,7),LEFT('[2]Tab3'!$A36,2))</f>
        <v>07</v>
      </c>
      <c r="J34" s="61">
        <f>'[2]Tab3'!B36</f>
        <v>97</v>
      </c>
      <c r="K34" s="61">
        <f>'[2]Tab3'!C36</f>
        <v>17589</v>
      </c>
      <c r="L34" s="9"/>
    </row>
    <row r="35" spans="1:12" ht="11.25">
      <c r="A35" s="190" t="s">
        <v>736</v>
      </c>
      <c r="B35" s="105">
        <v>4.5</v>
      </c>
      <c r="C35" s="221">
        <v>3.8</v>
      </c>
      <c r="D35" s="89"/>
      <c r="E35" s="61" t="str">
        <f>IF(OR(LEFT('[2]Tab3'!$A14,7)="Non rép",LEFT('[2]Tab3'!$A14,7)="Non ren"),LEFT('[2]Tab3'!$A14,7),LEFT('[2]Tab3'!$A14,2))</f>
        <v>08</v>
      </c>
      <c r="F35" s="61">
        <f>'[2]Tab3'!B14</f>
        <v>2859</v>
      </c>
      <c r="G35" s="61">
        <f>'[2]Tab3'!C14</f>
        <v>7622</v>
      </c>
      <c r="I35" s="61" t="str">
        <f>IF(OR(LEFT('[2]Tab3'!$A37,7)="Non rép",LEFT('[2]Tab3'!$A37,7)="Non ren"),LEFT('[2]Tab3'!$A37,7),LEFT('[2]Tab3'!$A37,2))</f>
        <v>08</v>
      </c>
      <c r="J35" s="61">
        <f>'[2]Tab3'!B37</f>
        <v>4986</v>
      </c>
      <c r="K35" s="61">
        <f>'[2]Tab3'!C37</f>
        <v>22575</v>
      </c>
      <c r="L35" s="9"/>
    </row>
    <row r="36" spans="1:12" ht="11.25">
      <c r="A36" s="190" t="s">
        <v>22</v>
      </c>
      <c r="B36" s="105">
        <v>0.4</v>
      </c>
      <c r="C36" s="221">
        <v>0.3</v>
      </c>
      <c r="D36" s="89"/>
      <c r="E36" s="61" t="str">
        <f>IF(OR(LEFT('[2]Tab3'!$A15,7)="Non rép",LEFT('[2]Tab3'!$A15,7)="Non ren"),LEFT('[2]Tab3'!$A15,7),LEFT('[2]Tab3'!$A15,2))</f>
        <v>09</v>
      </c>
      <c r="F36" s="61">
        <f>'[2]Tab3'!B15</f>
        <v>18</v>
      </c>
      <c r="G36" s="61">
        <f>'[2]Tab3'!C15</f>
        <v>7640</v>
      </c>
      <c r="I36" s="61" t="str">
        <f>IF(OR(LEFT('[2]Tab3'!$A38,7)="Non rép",LEFT('[2]Tab3'!$A38,7)="Non ren"),LEFT('[2]Tab3'!$A38,7),LEFT('[2]Tab3'!$A38,2))</f>
        <v>09</v>
      </c>
      <c r="J36" s="61">
        <f>'[2]Tab3'!B38</f>
        <v>50</v>
      </c>
      <c r="K36" s="61">
        <f>'[2]Tab3'!C38</f>
        <v>22625</v>
      </c>
      <c r="L36" s="9"/>
    </row>
    <row r="37" spans="1:12" ht="11.25">
      <c r="A37" s="190" t="s">
        <v>23</v>
      </c>
      <c r="B37" s="105">
        <v>0</v>
      </c>
      <c r="C37" s="221">
        <v>0</v>
      </c>
      <c r="D37" s="89"/>
      <c r="E37" s="61" t="str">
        <f>IF(OR(LEFT('[2]Tab3'!$A16,7)="Non rép",LEFT('[2]Tab3'!$A16,7)="Non ren"),LEFT('[2]Tab3'!$A16,7),LEFT('[2]Tab3'!$A16,2))</f>
        <v>10</v>
      </c>
      <c r="F37" s="61">
        <f>'[2]Tab3'!B16</f>
        <v>4</v>
      </c>
      <c r="G37" s="61">
        <f>'[2]Tab3'!C16</f>
        <v>7644</v>
      </c>
      <c r="I37" s="61" t="str">
        <f>IF(OR(LEFT('[2]Tab3'!$A39,7)="Non rép",LEFT('[2]Tab3'!$A39,7)="Non ren"),LEFT('[2]Tab3'!$A39,7),LEFT('[2]Tab3'!$A39,2))</f>
        <v>10</v>
      </c>
      <c r="J37" s="61">
        <f>'[2]Tab3'!B39</f>
        <v>22</v>
      </c>
      <c r="K37" s="61">
        <f>'[2]Tab3'!C39</f>
        <v>22647</v>
      </c>
      <c r="L37" s="9"/>
    </row>
    <row r="38" spans="1:12" ht="11.25">
      <c r="A38" s="190" t="s">
        <v>24</v>
      </c>
      <c r="B38" s="105">
        <v>4</v>
      </c>
      <c r="C38" s="221">
        <v>4.4</v>
      </c>
      <c r="D38" s="104"/>
      <c r="E38" s="61" t="str">
        <f>IF(OR(LEFT('[2]Tab3'!$A17,7)="Non rép",LEFT('[2]Tab3'!$A17,7)="Non ren"),LEFT('[2]Tab3'!$A17,7),LEFT('[2]Tab3'!$A17,2))</f>
        <v>11</v>
      </c>
      <c r="F38" s="61">
        <f>'[2]Tab3'!B17</f>
        <v>127</v>
      </c>
      <c r="G38" s="61">
        <f>'[2]Tab3'!C17</f>
        <v>7771</v>
      </c>
      <c r="I38" s="61" t="str">
        <f>IF(OR(LEFT('[2]Tab3'!$A40,7)="Non rép",LEFT('[2]Tab3'!$A40,7)="Non ren"),LEFT('[2]Tab3'!$A40,7),LEFT('[2]Tab3'!$A40,2))</f>
        <v>11</v>
      </c>
      <c r="J38" s="61">
        <f>'[2]Tab3'!B40</f>
        <v>1512</v>
      </c>
      <c r="K38" s="61">
        <f>'[2]Tab3'!C40</f>
        <v>24159</v>
      </c>
      <c r="L38" s="9"/>
    </row>
    <row r="39" spans="1:11" s="9" customFormat="1" ht="11.25">
      <c r="A39" s="32" t="s">
        <v>696</v>
      </c>
      <c r="B39" s="40">
        <f>SUM(B28:B38)</f>
        <v>100.00000000000001</v>
      </c>
      <c r="C39" s="41">
        <f>SUM(C28:C38)</f>
        <v>100.00000000000001</v>
      </c>
      <c r="E39" s="61" t="str">
        <f>IF(OR(LEFT('[2]Tab3'!$A20,7)="Non rép",LEFT('[2]Tab3'!$A20,7)="Non ren"),LEFT('[2]Tab3'!$A20,7),LEFT('[2]Tab3'!$A20,2))</f>
        <v> </v>
      </c>
      <c r="F39" s="61"/>
      <c r="G39" s="61"/>
      <c r="I39" s="61" t="e">
        <f>IF(OR(LEFT('[2]Tab3'!$A43,7)="Non rép",LEFT('[2]Tab3'!$A43,7)="Non ren"),LEFT('[2]Tab3'!$A43,7),LEFT('[2]Tab3'!$A43,2))</f>
        <v>#REF!</v>
      </c>
      <c r="J39" s="61"/>
      <c r="K39" s="61"/>
    </row>
    <row r="40" ht="11.25">
      <c r="C40" s="104"/>
    </row>
    <row r="41" ht="11.25">
      <c r="C41" s="104"/>
    </row>
    <row r="42" ht="11.25">
      <c r="C42" s="104"/>
    </row>
  </sheetData>
  <sheetProtection/>
  <mergeCells count="7">
    <mergeCell ref="B5:B6"/>
    <mergeCell ref="C5:C6"/>
    <mergeCell ref="I26:K27"/>
    <mergeCell ref="A26:A27"/>
    <mergeCell ref="B26:B27"/>
    <mergeCell ref="C26:C27"/>
    <mergeCell ref="E26:G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82" customWidth="1"/>
    <col min="2" max="2" width="9.8515625" style="82" customWidth="1"/>
    <col min="3" max="3" width="7.00390625" style="88" customWidth="1"/>
    <col min="4" max="4" width="6.00390625" style="88" customWidth="1"/>
    <col min="5" max="5" width="8.8515625" style="82" customWidth="1"/>
    <col min="6" max="6" width="7.00390625" style="82" customWidth="1"/>
    <col min="7" max="7" width="3.421875" style="82" customWidth="1"/>
    <col min="8" max="8" width="6.7109375" style="82" customWidth="1"/>
    <col min="9" max="9" width="4.28125" style="82" customWidth="1"/>
    <col min="10" max="10" width="18.421875" style="82" customWidth="1"/>
    <col min="11" max="11" width="14.00390625" style="82" customWidth="1"/>
    <col min="12" max="12" width="10.140625" style="82" customWidth="1"/>
    <col min="13" max="13" width="8.7109375" style="82" customWidth="1"/>
    <col min="14" max="14" width="9.421875" style="82" customWidth="1"/>
    <col min="15" max="15" width="10.140625" style="82" customWidth="1"/>
    <col min="16" max="16" width="8.00390625" style="82" customWidth="1"/>
    <col min="17" max="17" width="7.57421875" style="82" customWidth="1"/>
    <col min="18" max="16384" width="11.421875" style="82" customWidth="1"/>
  </cols>
  <sheetData>
    <row r="1" spans="2:7" s="56" customFormat="1" ht="11.25">
      <c r="B1" s="2"/>
      <c r="C1" s="14"/>
      <c r="D1" s="14"/>
      <c r="G1" s="37" t="s">
        <v>104</v>
      </c>
    </row>
    <row r="3" spans="1:17" s="5" customFormat="1" ht="11.25">
      <c r="A3" s="14" t="s">
        <v>721</v>
      </c>
      <c r="E3" s="14" t="s">
        <v>700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35" t="s">
        <v>712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88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88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1">
        <v>0</v>
      </c>
      <c r="C7" s="102">
        <v>0</v>
      </c>
      <c r="D7" s="88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1.9</v>
      </c>
      <c r="C8" s="106">
        <v>1</v>
      </c>
      <c r="D8" s="88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6.4</v>
      </c>
      <c r="C9" s="106">
        <v>3.9</v>
      </c>
      <c r="D9" s="10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12.8</v>
      </c>
      <c r="C10" s="106">
        <v>10.8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21.4</v>
      </c>
      <c r="C11" s="106">
        <v>20.3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22.2</v>
      </c>
      <c r="C12" s="106">
        <v>22.5</v>
      </c>
      <c r="D12" s="107"/>
      <c r="E12" s="108" t="s">
        <v>306</v>
      </c>
      <c r="F12" s="480">
        <v>2</v>
      </c>
      <c r="G12" s="481"/>
      <c r="H12" s="712">
        <v>0</v>
      </c>
      <c r="I12" s="713"/>
      <c r="J12" s="139">
        <v>0</v>
      </c>
      <c r="K12" s="109">
        <v>12</v>
      </c>
      <c r="L12" s="70">
        <v>2</v>
      </c>
      <c r="M12" s="112">
        <v>98</v>
      </c>
      <c r="N12" s="70">
        <v>60</v>
      </c>
      <c r="O12" s="112">
        <v>12</v>
      </c>
      <c r="P12" s="70">
        <v>42</v>
      </c>
      <c r="Q12" s="113">
        <v>45</v>
      </c>
    </row>
    <row r="13" spans="1:19" ht="11.25">
      <c r="A13" s="100" t="s">
        <v>707</v>
      </c>
      <c r="B13" s="105">
        <v>21.4</v>
      </c>
      <c r="C13" s="106">
        <v>24.4</v>
      </c>
      <c r="D13" s="107"/>
      <c r="E13" s="114" t="s">
        <v>4</v>
      </c>
      <c r="F13" s="549">
        <v>4</v>
      </c>
      <c r="G13" s="550"/>
      <c r="H13" s="709">
        <v>7</v>
      </c>
      <c r="I13" s="709"/>
      <c r="J13" s="94">
        <v>0</v>
      </c>
      <c r="K13" s="116">
        <v>35</v>
      </c>
      <c r="L13" s="117">
        <v>6</v>
      </c>
      <c r="M13" s="120">
        <v>327</v>
      </c>
      <c r="N13" s="117">
        <v>116</v>
      </c>
      <c r="O13" s="120">
        <v>37</v>
      </c>
      <c r="P13" s="117">
        <v>84</v>
      </c>
      <c r="Q13" s="121">
        <v>85</v>
      </c>
      <c r="R13" s="104"/>
      <c r="S13" s="104"/>
    </row>
    <row r="14" spans="1:19" ht="11.25">
      <c r="A14" s="100" t="s">
        <v>690</v>
      </c>
      <c r="B14" s="105">
        <v>13.9</v>
      </c>
      <c r="C14" s="106">
        <v>17.1</v>
      </c>
      <c r="D14" s="107"/>
      <c r="E14" s="56" t="s">
        <v>150</v>
      </c>
      <c r="G14" s="88"/>
      <c r="L14" s="7"/>
      <c r="M14" s="7"/>
      <c r="N14" s="7"/>
      <c r="O14" s="7"/>
      <c r="P14" s="7"/>
      <c r="Q14" s="7"/>
      <c r="R14" s="104"/>
      <c r="S14" s="104"/>
    </row>
    <row r="15" spans="1:19" ht="11.25">
      <c r="A15" s="32" t="s">
        <v>4</v>
      </c>
      <c r="B15" s="34">
        <f>SUM(B7:B14)</f>
        <v>100</v>
      </c>
      <c r="C15" s="33">
        <f>SUM(C7:C14)</f>
        <v>100</v>
      </c>
      <c r="D15" s="107"/>
      <c r="E15" s="56" t="s">
        <v>151</v>
      </c>
      <c r="G15" s="88"/>
      <c r="K15" s="7"/>
      <c r="L15" s="7"/>
      <c r="M15" s="7"/>
      <c r="N15" s="7"/>
      <c r="O15" s="7"/>
      <c r="P15" s="7"/>
      <c r="Q15" s="7"/>
      <c r="R15" s="104"/>
      <c r="S15" s="104"/>
    </row>
    <row r="16" spans="1:19" ht="11.25">
      <c r="A16" s="60"/>
      <c r="B16" s="475"/>
      <c r="C16" s="475"/>
      <c r="D16" s="87"/>
      <c r="E16" s="87"/>
      <c r="F16" s="706"/>
      <c r="G16" s="706"/>
      <c r="H16" s="706"/>
      <c r="I16" s="706"/>
      <c r="J16" s="7"/>
      <c r="K16" s="7"/>
      <c r="L16" s="7"/>
      <c r="M16" s="7"/>
      <c r="N16" s="7"/>
      <c r="O16" s="7"/>
      <c r="P16" s="7"/>
      <c r="Q16" s="7"/>
      <c r="R16" s="104"/>
      <c r="S16" s="104"/>
    </row>
    <row r="17" spans="1:19" ht="11.25">
      <c r="A17" s="60"/>
      <c r="B17" s="475"/>
      <c r="C17" s="475"/>
      <c r="D17" s="87"/>
      <c r="E17" s="87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11.25">
      <c r="A18" s="60"/>
      <c r="B18" s="475"/>
      <c r="C18" s="475"/>
      <c r="D18" s="87"/>
      <c r="E18" s="35" t="s">
        <v>694</v>
      </c>
      <c r="F18" s="35"/>
      <c r="G18" s="35"/>
      <c r="H18" s="35"/>
      <c r="I18" s="35"/>
      <c r="J18" s="35"/>
      <c r="K18" s="35"/>
      <c r="L18" s="35"/>
      <c r="P18" s="104"/>
      <c r="Q18" s="104"/>
      <c r="R18" s="104"/>
      <c r="S18" s="104"/>
    </row>
    <row r="19" spans="1:6" ht="11.25">
      <c r="A19" s="60"/>
      <c r="B19" s="475"/>
      <c r="C19" s="475"/>
      <c r="D19" s="87"/>
      <c r="E19" s="87"/>
      <c r="F19" s="88"/>
    </row>
    <row r="20" spans="1:15" ht="11.25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710" t="s">
        <v>4</v>
      </c>
    </row>
    <row r="21" spans="1:23" ht="24" customHeight="1">
      <c r="A21" s="60"/>
      <c r="B21" s="475"/>
      <c r="C21" s="475"/>
      <c r="D21" s="87"/>
      <c r="E21" s="140"/>
      <c r="F21" s="600"/>
      <c r="G21" s="601"/>
      <c r="H21" s="693"/>
      <c r="I21" s="694"/>
      <c r="J21" s="493"/>
      <c r="K21" s="548"/>
      <c r="L21" s="548"/>
      <c r="M21" s="604"/>
      <c r="N21" s="605"/>
      <c r="O21" s="711"/>
      <c r="P21" s="57"/>
      <c r="Q21" s="57"/>
      <c r="R21" s="57"/>
      <c r="S21" s="464"/>
      <c r="T21" s="464"/>
      <c r="U21" s="464"/>
      <c r="V21" s="464"/>
      <c r="W21" s="464"/>
    </row>
    <row r="22" spans="1:23" ht="11.25">
      <c r="A22" s="60"/>
      <c r="B22" s="475"/>
      <c r="C22" s="475"/>
      <c r="D22" s="87"/>
      <c r="E22" s="108" t="s">
        <v>306</v>
      </c>
      <c r="F22" s="487">
        <v>6.7</v>
      </c>
      <c r="G22" s="488"/>
      <c r="H22" s="141">
        <v>0</v>
      </c>
      <c r="I22" s="141"/>
      <c r="J22" s="63">
        <v>76.9</v>
      </c>
      <c r="K22" s="661">
        <v>3.5</v>
      </c>
      <c r="L22" s="661"/>
      <c r="M22" s="487">
        <v>12.9</v>
      </c>
      <c r="N22" s="488"/>
      <c r="O22" s="49">
        <f>SUM(F22:N22)</f>
        <v>100.00000000000001</v>
      </c>
      <c r="P22" s="57"/>
      <c r="Q22" s="57"/>
      <c r="R22" s="57"/>
      <c r="S22" s="464"/>
      <c r="T22" s="464"/>
      <c r="U22" s="464"/>
      <c r="V22" s="464"/>
      <c r="W22" s="464"/>
    </row>
    <row r="23" spans="1:23" ht="11.25">
      <c r="A23" s="60"/>
      <c r="B23" s="475"/>
      <c r="C23" s="478"/>
      <c r="D23" s="123"/>
      <c r="E23" s="114" t="s">
        <v>4</v>
      </c>
      <c r="F23" s="500">
        <v>6.8</v>
      </c>
      <c r="G23" s="501"/>
      <c r="H23" s="137">
        <v>0</v>
      </c>
      <c r="I23" s="137"/>
      <c r="J23" s="94">
        <v>70.3</v>
      </c>
      <c r="K23" s="548">
        <v>8.2</v>
      </c>
      <c r="L23" s="548"/>
      <c r="M23" s="500">
        <v>14.7</v>
      </c>
      <c r="N23" s="501"/>
      <c r="O23" s="48">
        <f>SUM(F23:N24)</f>
        <v>100</v>
      </c>
      <c r="P23" s="57"/>
      <c r="Q23" s="57"/>
      <c r="R23" s="57"/>
      <c r="S23" s="464"/>
      <c r="T23" s="464"/>
      <c r="U23" s="464"/>
      <c r="V23" s="464"/>
      <c r="W23" s="464"/>
    </row>
    <row r="24" spans="1:23" ht="11.25">
      <c r="A24" s="60"/>
      <c r="B24" s="475"/>
      <c r="C24" s="475"/>
      <c r="D24" s="87"/>
      <c r="E24" s="87"/>
      <c r="F24" s="88"/>
      <c r="P24" s="57"/>
      <c r="Q24" s="57"/>
      <c r="R24" s="57"/>
      <c r="S24" s="464"/>
      <c r="T24" s="464"/>
      <c r="U24" s="464"/>
      <c r="V24" s="464"/>
      <c r="W24" s="464"/>
    </row>
    <row r="25" spans="1:23" s="5" customFormat="1" ht="18" customHeight="1">
      <c r="A25" s="16"/>
      <c r="B25" s="674"/>
      <c r="C25" s="478"/>
      <c r="D25" s="475"/>
      <c r="E25" s="475"/>
      <c r="F25" s="88"/>
      <c r="G25" s="82"/>
      <c r="H25" s="82"/>
      <c r="I25" s="82"/>
      <c r="J25" s="82"/>
      <c r="K25" s="82"/>
      <c r="L25" s="82"/>
      <c r="M25" s="82"/>
      <c r="N25" s="82"/>
      <c r="O25" s="82"/>
      <c r="P25" s="571"/>
      <c r="Q25" s="571"/>
      <c r="R25" s="571"/>
      <c r="S25" s="571"/>
      <c r="T25" s="610"/>
      <c r="U25" s="463"/>
      <c r="V25" s="463"/>
      <c r="W25" s="463"/>
    </row>
    <row r="26" spans="1:23" ht="12.75" customHeight="1">
      <c r="A26" s="56"/>
      <c r="B26" s="56"/>
      <c r="C26" s="77"/>
      <c r="D26" s="77"/>
      <c r="E26" s="56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11:23" ht="11.25"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</sheetData>
  <sheetProtection/>
  <mergeCells count="47">
    <mergeCell ref="A5:A6"/>
    <mergeCell ref="B5:B6"/>
    <mergeCell ref="C5:C6"/>
    <mergeCell ref="F12:G12"/>
    <mergeCell ref="F13:G13"/>
    <mergeCell ref="J5:J11"/>
    <mergeCell ref="F5:G11"/>
    <mergeCell ref="H5:I11"/>
    <mergeCell ref="B24:C24"/>
    <mergeCell ref="B17:C17"/>
    <mergeCell ref="B18:C18"/>
    <mergeCell ref="B16:C16"/>
    <mergeCell ref="H12:I12"/>
    <mergeCell ref="F23:G23"/>
    <mergeCell ref="H13:I13"/>
    <mergeCell ref="K5:K11"/>
    <mergeCell ref="P5:P11"/>
    <mergeCell ref="Q5:Q11"/>
    <mergeCell ref="L5:L11"/>
    <mergeCell ref="M5:M11"/>
    <mergeCell ref="N5:N11"/>
    <mergeCell ref="O5:O11"/>
    <mergeCell ref="B25:C25"/>
    <mergeCell ref="H16:I16"/>
    <mergeCell ref="F16:G16"/>
    <mergeCell ref="B19:C19"/>
    <mergeCell ref="B20:C20"/>
    <mergeCell ref="B21:C21"/>
    <mergeCell ref="B22:C22"/>
    <mergeCell ref="B23:C23"/>
    <mergeCell ref="H20:I21"/>
    <mergeCell ref="D25:E25"/>
    <mergeCell ref="S25:T25"/>
    <mergeCell ref="U25:W25"/>
    <mergeCell ref="S21:T24"/>
    <mergeCell ref="O20:O21"/>
    <mergeCell ref="M22:N22"/>
    <mergeCell ref="M20:N21"/>
    <mergeCell ref="U21:W24"/>
    <mergeCell ref="M23:N23"/>
    <mergeCell ref="K22:L22"/>
    <mergeCell ref="F22:G22"/>
    <mergeCell ref="F20:G21"/>
    <mergeCell ref="J20:J21"/>
    <mergeCell ref="K20:L21"/>
    <mergeCell ref="P25:R25"/>
    <mergeCell ref="K23:L2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.00390625" style="11" customWidth="1"/>
    <col min="3" max="3" width="5.421875" style="11" customWidth="1"/>
    <col min="4" max="4" width="11.421875" style="11" customWidth="1"/>
    <col min="5" max="5" width="2.00390625" style="11" customWidth="1"/>
    <col min="6" max="6" width="12.28125" style="11" customWidth="1"/>
    <col min="7" max="7" width="13.8515625" style="11" customWidth="1"/>
    <col min="8" max="8" width="11.421875" style="11" customWidth="1"/>
    <col min="9" max="9" width="13.8515625" style="11" customWidth="1"/>
    <col min="10" max="10" width="10.28125" style="11" customWidth="1"/>
    <col min="11" max="11" width="11.421875" style="11" customWidth="1"/>
    <col min="12" max="13" width="10.140625" style="11" customWidth="1"/>
    <col min="14" max="16384" width="11.421875" style="11" customWidth="1"/>
  </cols>
  <sheetData>
    <row r="1" spans="1:254" s="5" customFormat="1" ht="17.25" customHeight="1">
      <c r="A1" s="14"/>
      <c r="B1" s="56"/>
      <c r="C1" s="82"/>
      <c r="D1" s="82"/>
      <c r="E1" s="82"/>
      <c r="F1" s="479" t="s">
        <v>113</v>
      </c>
      <c r="G1" s="479"/>
      <c r="H1" s="479"/>
      <c r="I1" s="14"/>
      <c r="J1" s="56"/>
      <c r="K1" s="77"/>
      <c r="L1" s="56"/>
      <c r="M1" s="77"/>
      <c r="N1" s="56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</row>
    <row r="2" spans="1:254" s="5" customFormat="1" ht="18" customHeight="1">
      <c r="A2" s="56"/>
      <c r="B2" s="56"/>
      <c r="C2" s="82"/>
      <c r="D2" s="82"/>
      <c r="E2" s="82"/>
      <c r="F2" s="82"/>
      <c r="G2" s="82"/>
      <c r="H2" s="82"/>
      <c r="I2" s="56"/>
      <c r="J2" s="56"/>
      <c r="K2" s="77"/>
      <c r="L2" s="56"/>
      <c r="M2" s="77"/>
      <c r="N2" s="56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</row>
    <row r="3" spans="1:14" s="82" customFormat="1" ht="14.25" customHeight="1">
      <c r="A3" s="14" t="s">
        <v>131</v>
      </c>
      <c r="B3" s="56"/>
      <c r="C3" s="77"/>
      <c r="D3" s="56"/>
      <c r="E3" s="77"/>
      <c r="F3" s="57"/>
      <c r="G3" s="57"/>
      <c r="H3" s="57"/>
      <c r="I3" s="14"/>
      <c r="J3" s="56"/>
      <c r="K3" s="77"/>
      <c r="L3" s="56"/>
      <c r="M3" s="77"/>
      <c r="N3" s="56"/>
    </row>
    <row r="4" spans="1:14" s="82" customFormat="1" ht="14.25" customHeight="1">
      <c r="A4" s="56"/>
      <c r="B4" s="56"/>
      <c r="C4" s="77"/>
      <c r="D4" s="56"/>
      <c r="E4" s="77"/>
      <c r="F4" s="57"/>
      <c r="G4" s="57"/>
      <c r="H4" s="57"/>
      <c r="I4" s="56"/>
      <c r="J4" s="56"/>
      <c r="K4" s="77"/>
      <c r="L4" s="56"/>
      <c r="M4" s="77"/>
      <c r="N4" s="56"/>
    </row>
    <row r="5" spans="1:13" s="82" customFormat="1" ht="14.25" customHeight="1">
      <c r="A5" s="315"/>
      <c r="B5" s="498" t="s">
        <v>132</v>
      </c>
      <c r="C5" s="494"/>
      <c r="D5" s="498" t="s">
        <v>133</v>
      </c>
      <c r="E5" s="494"/>
      <c r="F5" s="491" t="s">
        <v>134</v>
      </c>
      <c r="G5" s="491" t="s">
        <v>135</v>
      </c>
      <c r="H5" s="491" t="s">
        <v>152</v>
      </c>
      <c r="I5" s="491" t="s">
        <v>117</v>
      </c>
      <c r="J5" s="491" t="s">
        <v>153</v>
      </c>
      <c r="K5" s="491" t="s">
        <v>118</v>
      </c>
      <c r="L5" s="491" t="s">
        <v>138</v>
      </c>
      <c r="M5" s="491" t="s">
        <v>136</v>
      </c>
    </row>
    <row r="6" spans="1:13" s="82" customFormat="1" ht="14.25" customHeight="1">
      <c r="A6" s="309"/>
      <c r="B6" s="499"/>
      <c r="C6" s="495"/>
      <c r="D6" s="499"/>
      <c r="E6" s="495"/>
      <c r="F6" s="492"/>
      <c r="G6" s="492"/>
      <c r="H6" s="492"/>
      <c r="I6" s="492"/>
      <c r="J6" s="492"/>
      <c r="K6" s="492"/>
      <c r="L6" s="492"/>
      <c r="M6" s="492"/>
    </row>
    <row r="7" spans="1:13" s="82" customFormat="1" ht="14.25" customHeight="1">
      <c r="A7" s="309"/>
      <c r="B7" s="499"/>
      <c r="C7" s="495"/>
      <c r="D7" s="499"/>
      <c r="E7" s="495"/>
      <c r="F7" s="492"/>
      <c r="G7" s="492"/>
      <c r="H7" s="492"/>
      <c r="I7" s="492"/>
      <c r="J7" s="492"/>
      <c r="K7" s="492"/>
      <c r="L7" s="492"/>
      <c r="M7" s="492"/>
    </row>
    <row r="8" spans="1:13" s="82" customFormat="1" ht="14.25" customHeight="1">
      <c r="A8" s="309"/>
      <c r="B8" s="499"/>
      <c r="C8" s="495"/>
      <c r="D8" s="499"/>
      <c r="E8" s="495"/>
      <c r="F8" s="492"/>
      <c r="G8" s="492"/>
      <c r="H8" s="492"/>
      <c r="I8" s="492"/>
      <c r="J8" s="492"/>
      <c r="K8" s="492"/>
      <c r="L8" s="492"/>
      <c r="M8" s="492"/>
    </row>
    <row r="9" spans="1:13" s="82" customFormat="1" ht="14.25" customHeight="1">
      <c r="A9" s="309"/>
      <c r="B9" s="499"/>
      <c r="C9" s="495"/>
      <c r="D9" s="499"/>
      <c r="E9" s="495"/>
      <c r="F9" s="492"/>
      <c r="G9" s="492"/>
      <c r="H9" s="492"/>
      <c r="I9" s="492"/>
      <c r="J9" s="492"/>
      <c r="K9" s="492"/>
      <c r="L9" s="492"/>
      <c r="M9" s="492"/>
    </row>
    <row r="10" spans="1:13" s="82" customFormat="1" ht="14.25" customHeight="1">
      <c r="A10" s="150"/>
      <c r="B10" s="499"/>
      <c r="C10" s="495"/>
      <c r="D10" s="500"/>
      <c r="E10" s="501"/>
      <c r="F10" s="493"/>
      <c r="G10" s="493"/>
      <c r="H10" s="493"/>
      <c r="I10" s="493"/>
      <c r="J10" s="493"/>
      <c r="K10" s="493"/>
      <c r="L10" s="493"/>
      <c r="M10" s="493"/>
    </row>
    <row r="11" spans="1:13" s="82" customFormat="1" ht="14.25" customHeight="1">
      <c r="A11" s="315" t="s">
        <v>141</v>
      </c>
      <c r="B11" s="510">
        <v>3624</v>
      </c>
      <c r="C11" s="511"/>
      <c r="D11" s="506">
        <v>1148</v>
      </c>
      <c r="E11" s="506"/>
      <c r="F11" s="307">
        <v>880</v>
      </c>
      <c r="G11" s="320">
        <v>2847</v>
      </c>
      <c r="H11" s="307">
        <v>294</v>
      </c>
      <c r="I11" s="320">
        <v>3133</v>
      </c>
      <c r="J11" s="307">
        <v>2168</v>
      </c>
      <c r="K11" s="320">
        <v>9149</v>
      </c>
      <c r="L11" s="307">
        <v>2134</v>
      </c>
      <c r="M11" s="321">
        <v>5753</v>
      </c>
    </row>
    <row r="12" spans="1:13" s="82" customFormat="1" ht="14.25" customHeight="1">
      <c r="A12" s="309" t="s">
        <v>142</v>
      </c>
      <c r="B12" s="504">
        <v>3045</v>
      </c>
      <c r="C12" s="505"/>
      <c r="D12" s="506">
        <v>502</v>
      </c>
      <c r="E12" s="506"/>
      <c r="F12" s="322">
        <v>739</v>
      </c>
      <c r="G12" s="320">
        <v>2057</v>
      </c>
      <c r="H12" s="322">
        <v>470</v>
      </c>
      <c r="I12" s="320">
        <v>3471</v>
      </c>
      <c r="J12" s="322">
        <v>978</v>
      </c>
      <c r="K12" s="320">
        <v>4871</v>
      </c>
      <c r="L12" s="322">
        <v>1055</v>
      </c>
      <c r="M12" s="321">
        <v>4018</v>
      </c>
    </row>
    <row r="13" spans="1:13" s="82" customFormat="1" ht="14.25" customHeight="1">
      <c r="A13" s="309" t="s">
        <v>143</v>
      </c>
      <c r="B13" s="504">
        <v>2562</v>
      </c>
      <c r="C13" s="505"/>
      <c r="D13" s="506">
        <v>379</v>
      </c>
      <c r="E13" s="506"/>
      <c r="F13" s="322">
        <v>688</v>
      </c>
      <c r="G13" s="320">
        <v>213</v>
      </c>
      <c r="H13" s="322">
        <v>93</v>
      </c>
      <c r="I13" s="320">
        <v>984</v>
      </c>
      <c r="J13" s="322">
        <v>338</v>
      </c>
      <c r="K13" s="320">
        <v>2761</v>
      </c>
      <c r="L13" s="322">
        <v>514</v>
      </c>
      <c r="M13" s="321">
        <v>3245</v>
      </c>
    </row>
    <row r="14" spans="1:13" s="82" customFormat="1" ht="14.25" customHeight="1">
      <c r="A14" s="309" t="s">
        <v>144</v>
      </c>
      <c r="B14" s="504">
        <v>105</v>
      </c>
      <c r="C14" s="505"/>
      <c r="D14" s="506">
        <v>6</v>
      </c>
      <c r="E14" s="506"/>
      <c r="F14" s="322">
        <v>7</v>
      </c>
      <c r="G14" s="320">
        <v>17</v>
      </c>
      <c r="H14" s="322">
        <v>10</v>
      </c>
      <c r="I14" s="320">
        <v>67</v>
      </c>
      <c r="J14" s="322">
        <v>23</v>
      </c>
      <c r="K14" s="320">
        <v>70</v>
      </c>
      <c r="L14" s="322">
        <v>32</v>
      </c>
      <c r="M14" s="321">
        <v>142</v>
      </c>
    </row>
    <row r="15" spans="1:13" s="82" customFormat="1" ht="14.25" customHeight="1">
      <c r="A15" s="323" t="s">
        <v>4</v>
      </c>
      <c r="B15" s="507">
        <f>SUM(B11:C14)</f>
        <v>9336</v>
      </c>
      <c r="C15" s="508"/>
      <c r="D15" s="509">
        <f>SUM(D11:E14)</f>
        <v>2035</v>
      </c>
      <c r="E15" s="509"/>
      <c r="F15" s="325">
        <f aca="true" t="shared" si="0" ref="F15:M15">SUM(F11:F14)</f>
        <v>2314</v>
      </c>
      <c r="G15" s="324">
        <f t="shared" si="0"/>
        <v>5134</v>
      </c>
      <c r="H15" s="325">
        <f t="shared" si="0"/>
        <v>867</v>
      </c>
      <c r="I15" s="324">
        <f t="shared" si="0"/>
        <v>7655</v>
      </c>
      <c r="J15" s="325">
        <f t="shared" si="0"/>
        <v>3507</v>
      </c>
      <c r="K15" s="324">
        <f t="shared" si="0"/>
        <v>16851</v>
      </c>
      <c r="L15" s="325">
        <f t="shared" si="0"/>
        <v>3735</v>
      </c>
      <c r="M15" s="326">
        <f t="shared" si="0"/>
        <v>13158</v>
      </c>
    </row>
    <row r="16" spans="1:9" s="82" customFormat="1" ht="14.25" customHeight="1">
      <c r="A16" s="56" t="s">
        <v>150</v>
      </c>
      <c r="B16" s="88"/>
      <c r="E16" s="104"/>
      <c r="F16" s="104"/>
      <c r="G16" s="57"/>
      <c r="H16" s="57"/>
      <c r="I16" s="57"/>
    </row>
    <row r="17" spans="1:9" s="82" customFormat="1" ht="14.25" customHeight="1">
      <c r="A17" s="56" t="s">
        <v>151</v>
      </c>
      <c r="B17" s="88"/>
      <c r="E17" s="104"/>
      <c r="F17" s="104"/>
      <c r="G17" s="57"/>
      <c r="H17" s="57"/>
      <c r="I17" s="57"/>
    </row>
    <row r="18" spans="1:9" s="82" customFormat="1" ht="14.25" customHeight="1">
      <c r="A18" s="56"/>
      <c r="B18" s="88"/>
      <c r="E18" s="104"/>
      <c r="F18" s="104"/>
      <c r="G18" s="57"/>
      <c r="H18" s="57"/>
      <c r="I18" s="57"/>
    </row>
    <row r="19" spans="1:13" s="82" customFormat="1" ht="14.25" customHeight="1">
      <c r="A19" s="496" t="s">
        <v>148</v>
      </c>
      <c r="B19" s="498" t="s">
        <v>132</v>
      </c>
      <c r="C19" s="494"/>
      <c r="D19" s="498" t="s">
        <v>133</v>
      </c>
      <c r="E19" s="494"/>
      <c r="F19" s="491" t="s">
        <v>134</v>
      </c>
      <c r="G19" s="491" t="s">
        <v>135</v>
      </c>
      <c r="H19" s="491" t="s">
        <v>152</v>
      </c>
      <c r="I19" s="491" t="s">
        <v>117</v>
      </c>
      <c r="J19" s="491" t="s">
        <v>153</v>
      </c>
      <c r="K19" s="491" t="s">
        <v>118</v>
      </c>
      <c r="L19" s="491" t="s">
        <v>149</v>
      </c>
      <c r="M19" s="494" t="s">
        <v>136</v>
      </c>
    </row>
    <row r="20" spans="1:13" s="82" customFormat="1" ht="14.25" customHeight="1">
      <c r="A20" s="469"/>
      <c r="B20" s="499"/>
      <c r="C20" s="495"/>
      <c r="D20" s="499"/>
      <c r="E20" s="495"/>
      <c r="F20" s="492"/>
      <c r="G20" s="492"/>
      <c r="H20" s="492"/>
      <c r="I20" s="492"/>
      <c r="J20" s="492"/>
      <c r="K20" s="492"/>
      <c r="L20" s="492"/>
      <c r="M20" s="495"/>
    </row>
    <row r="21" spans="1:13" s="82" customFormat="1" ht="14.25" customHeight="1">
      <c r="A21" s="469"/>
      <c r="B21" s="499"/>
      <c r="C21" s="495"/>
      <c r="D21" s="499"/>
      <c r="E21" s="495"/>
      <c r="F21" s="492"/>
      <c r="G21" s="492"/>
      <c r="H21" s="492"/>
      <c r="I21" s="492"/>
      <c r="J21" s="492"/>
      <c r="K21" s="492"/>
      <c r="L21" s="492"/>
      <c r="M21" s="495"/>
    </row>
    <row r="22" spans="1:13" s="82" customFormat="1" ht="14.25" customHeight="1">
      <c r="A22" s="469"/>
      <c r="B22" s="499"/>
      <c r="C22" s="495"/>
      <c r="D22" s="499"/>
      <c r="E22" s="495"/>
      <c r="F22" s="492"/>
      <c r="G22" s="492"/>
      <c r="H22" s="492"/>
      <c r="I22" s="492"/>
      <c r="J22" s="492"/>
      <c r="K22" s="492"/>
      <c r="L22" s="492"/>
      <c r="M22" s="495"/>
    </row>
    <row r="23" spans="1:13" s="82" customFormat="1" ht="14.25" customHeight="1">
      <c r="A23" s="469"/>
      <c r="B23" s="499"/>
      <c r="C23" s="495"/>
      <c r="D23" s="499"/>
      <c r="E23" s="495"/>
      <c r="F23" s="492"/>
      <c r="G23" s="492"/>
      <c r="H23" s="492"/>
      <c r="I23" s="492"/>
      <c r="J23" s="492"/>
      <c r="K23" s="492"/>
      <c r="L23" s="492"/>
      <c r="M23" s="495"/>
    </row>
    <row r="24" spans="1:13" s="82" customFormat="1" ht="14.25" customHeight="1">
      <c r="A24" s="469"/>
      <c r="B24" s="500"/>
      <c r="C24" s="501"/>
      <c r="D24" s="500"/>
      <c r="E24" s="501"/>
      <c r="F24" s="493"/>
      <c r="G24" s="493"/>
      <c r="H24" s="493"/>
      <c r="I24" s="493"/>
      <c r="J24" s="493"/>
      <c r="K24" s="493"/>
      <c r="L24" s="493"/>
      <c r="M24" s="495"/>
    </row>
    <row r="25" spans="1:13" s="82" customFormat="1" ht="14.25" customHeight="1">
      <c r="A25" s="497"/>
      <c r="B25" s="502">
        <v>3547</v>
      </c>
      <c r="C25" s="503"/>
      <c r="D25" s="502">
        <v>1118</v>
      </c>
      <c r="E25" s="503"/>
      <c r="F25" s="327">
        <v>871</v>
      </c>
      <c r="G25" s="327">
        <v>2826</v>
      </c>
      <c r="H25" s="328">
        <v>289</v>
      </c>
      <c r="I25" s="328">
        <v>3069</v>
      </c>
      <c r="J25" s="328">
        <v>2133</v>
      </c>
      <c r="K25" s="328">
        <v>8979</v>
      </c>
      <c r="L25" s="328">
        <v>2074</v>
      </c>
      <c r="M25" s="328">
        <v>5541</v>
      </c>
    </row>
    <row r="26" spans="1:9" s="82" customFormat="1" ht="14.25" customHeight="1">
      <c r="A26" s="56"/>
      <c r="B26" s="88"/>
      <c r="E26" s="104"/>
      <c r="F26" s="104"/>
      <c r="G26" s="57"/>
      <c r="H26" s="57"/>
      <c r="I26" s="57"/>
    </row>
    <row r="27" spans="3:9" s="82" customFormat="1" ht="11.25">
      <c r="C27" s="88"/>
      <c r="G27" s="104"/>
      <c r="H27" s="104"/>
      <c r="I27" s="104"/>
    </row>
    <row r="28" spans="1:24" s="82" customFormat="1" ht="13.5" customHeight="1">
      <c r="A28" s="486" t="s">
        <v>694</v>
      </c>
      <c r="B28" s="486"/>
      <c r="C28" s="486"/>
      <c r="D28" s="486"/>
      <c r="E28" s="486"/>
      <c r="F28" s="486"/>
      <c r="G28" s="486"/>
      <c r="H28" s="104"/>
      <c r="I28" s="104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3:24" s="82" customFormat="1" ht="11.25">
      <c r="C29" s="88"/>
      <c r="G29" s="104"/>
      <c r="H29" s="104"/>
      <c r="I29" s="104"/>
      <c r="K29" s="14"/>
      <c r="L29" s="56"/>
      <c r="M29" s="14"/>
      <c r="N29" s="14"/>
      <c r="O29" s="56"/>
      <c r="P29" s="14"/>
      <c r="Q29" s="56"/>
      <c r="R29" s="14"/>
      <c r="S29" s="56"/>
      <c r="T29" s="14"/>
      <c r="U29" s="56"/>
      <c r="V29" s="14"/>
      <c r="W29" s="56"/>
      <c r="X29" s="14"/>
    </row>
    <row r="30" spans="1:24" s="82" customFormat="1" ht="56.25">
      <c r="A30" s="480"/>
      <c r="B30" s="481"/>
      <c r="C30" s="461" t="s">
        <v>98</v>
      </c>
      <c r="D30" s="462"/>
      <c r="E30" s="480" t="s">
        <v>99</v>
      </c>
      <c r="F30" s="481"/>
      <c r="G30" s="487" t="s">
        <v>287</v>
      </c>
      <c r="H30" s="488"/>
      <c r="I30" s="63" t="s">
        <v>288</v>
      </c>
      <c r="J30" s="489" t="s">
        <v>100</v>
      </c>
      <c r="K30" s="490"/>
      <c r="L30" s="55" t="s">
        <v>4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82" customFormat="1" ht="11.25">
      <c r="A31" s="484" t="s">
        <v>307</v>
      </c>
      <c r="B31" s="485"/>
      <c r="C31" s="461">
        <v>31.1</v>
      </c>
      <c r="D31" s="462"/>
      <c r="E31" s="480">
        <v>3.2</v>
      </c>
      <c r="F31" s="481"/>
      <c r="G31" s="480">
        <v>26.2</v>
      </c>
      <c r="H31" s="481"/>
      <c r="I31" s="62">
        <v>3.8</v>
      </c>
      <c r="J31" s="480">
        <v>35.7</v>
      </c>
      <c r="K31" s="481"/>
      <c r="L31" s="268">
        <f>SUM(C31:K31)</f>
        <v>100</v>
      </c>
      <c r="M31" s="14"/>
      <c r="N31" s="14"/>
      <c r="O31" s="56"/>
      <c r="P31" s="14"/>
      <c r="Q31" s="56"/>
      <c r="R31" s="14"/>
      <c r="S31" s="56"/>
      <c r="T31" s="14"/>
      <c r="U31" s="56"/>
      <c r="V31" s="14"/>
      <c r="W31" s="56"/>
      <c r="X31" s="14"/>
    </row>
    <row r="32" spans="1:24" ht="11.25">
      <c r="A32" s="484" t="s">
        <v>4</v>
      </c>
      <c r="B32" s="485"/>
      <c r="C32" s="482">
        <v>36.7</v>
      </c>
      <c r="D32" s="483"/>
      <c r="E32" s="482">
        <v>3.9</v>
      </c>
      <c r="F32" s="483"/>
      <c r="G32" s="482">
        <v>27</v>
      </c>
      <c r="H32" s="483"/>
      <c r="I32" s="129">
        <v>2.3</v>
      </c>
      <c r="J32" s="482">
        <v>30.1</v>
      </c>
      <c r="K32" s="483"/>
      <c r="L32" s="45">
        <f>SUM(C32:J32)</f>
        <v>100</v>
      </c>
      <c r="M32" s="82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1.25">
      <c r="A33" s="77"/>
      <c r="B33" s="56"/>
      <c r="C33" s="77"/>
      <c r="D33" s="77"/>
      <c r="E33" s="56"/>
      <c r="F33" s="77"/>
      <c r="G33" s="77"/>
      <c r="H33" s="56"/>
      <c r="I33" s="77"/>
      <c r="J33" s="77"/>
      <c r="K33" s="14"/>
      <c r="L33" s="56"/>
      <c r="M33" s="14"/>
      <c r="N33" s="14"/>
      <c r="O33" s="56"/>
      <c r="P33" s="14"/>
      <c r="Q33" s="56"/>
      <c r="R33" s="14"/>
      <c r="S33" s="56"/>
      <c r="T33" s="14"/>
      <c r="U33" s="56"/>
      <c r="V33" s="14"/>
      <c r="W33" s="56"/>
      <c r="X33" s="14"/>
    </row>
    <row r="34" spans="1:24" ht="11.25">
      <c r="A34" s="77"/>
      <c r="B34" s="56"/>
      <c r="C34" s="77"/>
      <c r="D34" s="77"/>
      <c r="E34" s="56"/>
      <c r="F34" s="77"/>
      <c r="G34" s="77"/>
      <c r="H34" s="56"/>
      <c r="I34" s="77"/>
      <c r="J34" s="77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18" ht="11.25">
      <c r="A35" s="77"/>
      <c r="B35" s="56"/>
      <c r="C35" s="77"/>
      <c r="D35" s="77"/>
      <c r="E35" s="56"/>
      <c r="F35" s="77"/>
      <c r="G35" s="77"/>
      <c r="H35" s="56"/>
      <c r="I35" s="77"/>
      <c r="J35" s="77"/>
      <c r="K35" s="56"/>
      <c r="L35" s="77"/>
      <c r="M35" s="77"/>
      <c r="N35" s="77"/>
      <c r="O35" s="77"/>
      <c r="P35" s="56"/>
      <c r="Q35" s="77"/>
      <c r="R35" s="77"/>
    </row>
    <row r="36" spans="1:18" ht="11.25">
      <c r="A36" s="77"/>
      <c r="B36" s="56"/>
      <c r="C36" s="77"/>
      <c r="D36" s="77"/>
      <c r="E36" s="56"/>
      <c r="F36" s="77"/>
      <c r="G36" s="77"/>
      <c r="H36" s="56"/>
      <c r="I36" s="77"/>
      <c r="J36" s="77"/>
      <c r="K36" s="56"/>
      <c r="L36" s="77"/>
      <c r="M36" s="77"/>
      <c r="N36" s="77"/>
      <c r="O36" s="77"/>
      <c r="P36" s="56"/>
      <c r="Q36" s="77"/>
      <c r="R36" s="77"/>
    </row>
    <row r="37" spans="1:18" ht="11.25">
      <c r="A37" s="77"/>
      <c r="B37" s="56"/>
      <c r="C37" s="77"/>
      <c r="D37" s="77"/>
      <c r="E37" s="56"/>
      <c r="F37" s="77"/>
      <c r="G37" s="77"/>
      <c r="H37" s="56"/>
      <c r="I37" s="77"/>
      <c r="J37" s="77"/>
      <c r="K37" s="56"/>
      <c r="L37" s="77"/>
      <c r="M37" s="77"/>
      <c r="N37" s="77"/>
      <c r="O37" s="77"/>
      <c r="P37" s="56"/>
      <c r="Q37" s="77"/>
      <c r="R37" s="77"/>
    </row>
    <row r="38" spans="1:18" ht="11.25">
      <c r="A38" s="77"/>
      <c r="B38" s="56"/>
      <c r="C38" s="77"/>
      <c r="D38" s="77"/>
      <c r="E38" s="56"/>
      <c r="F38" s="77"/>
      <c r="G38" s="77"/>
      <c r="H38" s="56"/>
      <c r="I38" s="77"/>
      <c r="J38" s="77"/>
      <c r="K38" s="56"/>
      <c r="L38" s="77"/>
      <c r="M38" s="77"/>
      <c r="N38" s="77"/>
      <c r="O38" s="77"/>
      <c r="P38" s="56"/>
      <c r="Q38" s="77"/>
      <c r="R38" s="77"/>
    </row>
    <row r="39" spans="1:18" ht="11.25">
      <c r="A39" s="77"/>
      <c r="B39" s="56"/>
      <c r="C39" s="77"/>
      <c r="D39" s="77"/>
      <c r="E39" s="56"/>
      <c r="F39" s="77"/>
      <c r="G39" s="77"/>
      <c r="H39" s="56"/>
      <c r="I39" s="77"/>
      <c r="J39" s="77"/>
      <c r="K39" s="56"/>
      <c r="L39" s="77"/>
      <c r="M39" s="77"/>
      <c r="N39" s="77"/>
      <c r="O39" s="77"/>
      <c r="P39" s="56"/>
      <c r="Q39" s="77"/>
      <c r="R39" s="77"/>
    </row>
    <row r="40" spans="1:18" ht="11.25">
      <c r="A40" s="77"/>
      <c r="B40" s="56"/>
      <c r="C40" s="77"/>
      <c r="D40" s="77"/>
      <c r="E40" s="56"/>
      <c r="F40" s="77"/>
      <c r="G40" s="77"/>
      <c r="H40" s="56"/>
      <c r="I40" s="77"/>
      <c r="J40" s="77"/>
      <c r="K40" s="56"/>
      <c r="L40" s="77"/>
      <c r="M40" s="77"/>
      <c r="N40" s="77"/>
      <c r="O40" s="77"/>
      <c r="P40" s="56"/>
      <c r="Q40" s="77"/>
      <c r="R40" s="77"/>
    </row>
    <row r="41" spans="1:18" ht="11.25">
      <c r="A41" s="77"/>
      <c r="B41" s="56"/>
      <c r="C41" s="77"/>
      <c r="D41" s="77"/>
      <c r="E41" s="56"/>
      <c r="F41" s="77"/>
      <c r="G41" s="77"/>
      <c r="H41" s="56"/>
      <c r="I41" s="77"/>
      <c r="J41" s="77"/>
      <c r="K41" s="56"/>
      <c r="L41" s="77"/>
      <c r="M41" s="77"/>
      <c r="N41" s="77"/>
      <c r="O41" s="77"/>
      <c r="P41" s="56"/>
      <c r="Q41" s="77"/>
      <c r="R41" s="77"/>
    </row>
    <row r="42" spans="1:18" ht="11.25">
      <c r="A42" s="77"/>
      <c r="B42" s="56"/>
      <c r="C42" s="77"/>
      <c r="D42" s="77"/>
      <c r="E42" s="56"/>
      <c r="F42" s="77"/>
      <c r="G42" s="77"/>
      <c r="H42" s="56"/>
      <c r="I42" s="77"/>
      <c r="J42" s="77"/>
      <c r="K42" s="56"/>
      <c r="L42" s="77"/>
      <c r="M42" s="77"/>
      <c r="N42" s="77"/>
      <c r="O42" s="77"/>
      <c r="P42" s="56"/>
      <c r="Q42" s="77"/>
      <c r="R42" s="77"/>
    </row>
    <row r="43" spans="1:18" ht="11.25">
      <c r="A43" s="77"/>
      <c r="B43" s="56"/>
      <c r="C43" s="77"/>
      <c r="D43" s="77"/>
      <c r="E43" s="56"/>
      <c r="F43" s="77"/>
      <c r="G43" s="77"/>
      <c r="H43" s="56"/>
      <c r="I43" s="77"/>
      <c r="J43" s="77"/>
      <c r="K43" s="56"/>
      <c r="L43" s="77"/>
      <c r="M43" s="77"/>
      <c r="N43" s="77"/>
      <c r="O43" s="77"/>
      <c r="P43" s="56"/>
      <c r="Q43" s="77"/>
      <c r="R43" s="77"/>
    </row>
    <row r="44" spans="1:18" ht="11.25">
      <c r="A44" s="77"/>
      <c r="B44" s="56"/>
      <c r="C44" s="77"/>
      <c r="D44" s="77"/>
      <c r="E44" s="56"/>
      <c r="F44" s="77"/>
      <c r="G44" s="77"/>
      <c r="H44" s="56"/>
      <c r="I44" s="77"/>
      <c r="J44" s="77"/>
      <c r="K44" s="56"/>
      <c r="L44" s="77"/>
      <c r="M44" s="77"/>
      <c r="N44" s="77"/>
      <c r="O44" s="77"/>
      <c r="P44" s="56"/>
      <c r="Q44" s="77"/>
      <c r="R44" s="77"/>
    </row>
    <row r="45" spans="1:18" ht="11.25">
      <c r="A45" s="77"/>
      <c r="B45" s="56"/>
      <c r="C45" s="77"/>
      <c r="D45" s="77"/>
      <c r="E45" s="56"/>
      <c r="F45" s="77"/>
      <c r="G45" s="77"/>
      <c r="H45" s="56"/>
      <c r="I45" s="77"/>
      <c r="J45" s="77"/>
      <c r="K45" s="56"/>
      <c r="L45" s="77"/>
      <c r="M45" s="77"/>
      <c r="N45" s="77"/>
      <c r="O45" s="77"/>
      <c r="P45" s="56"/>
      <c r="Q45" s="77"/>
      <c r="R45" s="77"/>
    </row>
    <row r="46" spans="1:18" ht="11.25">
      <c r="A46" s="77"/>
      <c r="B46" s="56"/>
      <c r="C46" s="77"/>
      <c r="D46" s="77"/>
      <c r="E46" s="56"/>
      <c r="F46" s="77"/>
      <c r="G46" s="77"/>
      <c r="H46" s="56"/>
      <c r="I46" s="77"/>
      <c r="J46" s="77"/>
      <c r="K46" s="56"/>
      <c r="L46" s="77"/>
      <c r="M46" s="77"/>
      <c r="N46" s="77"/>
      <c r="O46" s="77"/>
      <c r="P46" s="56"/>
      <c r="Q46" s="77"/>
      <c r="R46" s="77"/>
    </row>
  </sheetData>
  <sheetProtection/>
  <mergeCells count="50">
    <mergeCell ref="L5:L10"/>
    <mergeCell ref="M5:M10"/>
    <mergeCell ref="B11:C11"/>
    <mergeCell ref="D11:E11"/>
    <mergeCell ref="H5:H10"/>
    <mergeCell ref="I5:I10"/>
    <mergeCell ref="J5:J10"/>
    <mergeCell ref="K5:K10"/>
    <mergeCell ref="B5:C10"/>
    <mergeCell ref="D5:E10"/>
    <mergeCell ref="F5:F10"/>
    <mergeCell ref="G5:G10"/>
    <mergeCell ref="B14:C14"/>
    <mergeCell ref="D14:E14"/>
    <mergeCell ref="B15:C15"/>
    <mergeCell ref="D15:E15"/>
    <mergeCell ref="B12:C12"/>
    <mergeCell ref="D12:E12"/>
    <mergeCell ref="B13:C13"/>
    <mergeCell ref="D13:E13"/>
    <mergeCell ref="A19:A25"/>
    <mergeCell ref="B19:C24"/>
    <mergeCell ref="D19:E24"/>
    <mergeCell ref="F19:F24"/>
    <mergeCell ref="B25:C25"/>
    <mergeCell ref="D25:E25"/>
    <mergeCell ref="J30:K30"/>
    <mergeCell ref="K19:K24"/>
    <mergeCell ref="L19:L24"/>
    <mergeCell ref="M19:M24"/>
    <mergeCell ref="G19:G24"/>
    <mergeCell ref="H19:H24"/>
    <mergeCell ref="I19:I24"/>
    <mergeCell ref="J19:J24"/>
    <mergeCell ref="E31:F31"/>
    <mergeCell ref="A28:G28"/>
    <mergeCell ref="A30:B30"/>
    <mergeCell ref="C30:D30"/>
    <mergeCell ref="E30:F30"/>
    <mergeCell ref="G30:H30"/>
    <mergeCell ref="F1:H1"/>
    <mergeCell ref="G31:H31"/>
    <mergeCell ref="J31:K31"/>
    <mergeCell ref="C32:D32"/>
    <mergeCell ref="A32:B32"/>
    <mergeCell ref="J32:K32"/>
    <mergeCell ref="G32:H32"/>
    <mergeCell ref="E32:F32"/>
    <mergeCell ref="A31:B31"/>
    <mergeCell ref="C31:D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28125" style="82" customWidth="1"/>
    <col min="2" max="2" width="40.00390625" style="88" customWidth="1"/>
    <col min="3" max="3" width="27.8515625" style="82" customWidth="1"/>
    <col min="4" max="4" width="10.281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37" t="s">
        <v>104</v>
      </c>
      <c r="C1" s="37"/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195" t="s">
        <v>148</v>
      </c>
      <c r="D5" s="196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254">
        <v>4.3</v>
      </c>
      <c r="D6" s="129">
        <v>4.6</v>
      </c>
    </row>
    <row r="7" spans="1:4" ht="12" customHeight="1">
      <c r="A7" s="190" t="s">
        <v>27</v>
      </c>
      <c r="B7" s="512" t="s">
        <v>30</v>
      </c>
      <c r="C7" s="650">
        <v>11.6</v>
      </c>
      <c r="D7" s="577">
        <v>13.6</v>
      </c>
    </row>
    <row r="8" spans="1:4" ht="12" customHeight="1">
      <c r="A8" s="190" t="s">
        <v>28</v>
      </c>
      <c r="B8" s="512"/>
      <c r="C8" s="650"/>
      <c r="D8" s="577"/>
    </row>
    <row r="9" spans="1:4" ht="12" customHeight="1">
      <c r="A9" s="190" t="s">
        <v>29</v>
      </c>
      <c r="B9" s="512"/>
      <c r="C9" s="650"/>
      <c r="D9" s="577"/>
    </row>
    <row r="10" spans="1:4" ht="12" customHeight="1">
      <c r="A10" s="199" t="s">
        <v>31</v>
      </c>
      <c r="B10" s="518" t="s">
        <v>37</v>
      </c>
      <c r="C10" s="649">
        <v>28.9</v>
      </c>
      <c r="D10" s="578">
        <v>27.4</v>
      </c>
    </row>
    <row r="11" spans="1:4" ht="12" customHeight="1">
      <c r="A11" s="190" t="s">
        <v>32</v>
      </c>
      <c r="B11" s="512"/>
      <c r="C11" s="650"/>
      <c r="D11" s="577"/>
    </row>
    <row r="12" spans="1:4" ht="12" customHeight="1">
      <c r="A12" s="190" t="s">
        <v>33</v>
      </c>
      <c r="B12" s="512"/>
      <c r="C12" s="650"/>
      <c r="D12" s="577"/>
    </row>
    <row r="13" spans="1:4" ht="12" customHeight="1">
      <c r="A13" s="190" t="s">
        <v>34</v>
      </c>
      <c r="B13" s="512"/>
      <c r="C13" s="650"/>
      <c r="D13" s="577"/>
    </row>
    <row r="14" spans="1:4" ht="12" customHeight="1">
      <c r="A14" s="190" t="s">
        <v>35</v>
      </c>
      <c r="B14" s="512"/>
      <c r="C14" s="650"/>
      <c r="D14" s="577"/>
    </row>
    <row r="15" spans="1:4" ht="12" customHeight="1">
      <c r="A15" s="202" t="s">
        <v>36</v>
      </c>
      <c r="B15" s="519"/>
      <c r="C15" s="651"/>
      <c r="D15" s="579"/>
    </row>
    <row r="16" spans="1:4" ht="12" customHeight="1">
      <c r="A16" s="190" t="s">
        <v>38</v>
      </c>
      <c r="B16" s="512" t="s">
        <v>44</v>
      </c>
      <c r="C16" s="650">
        <v>16</v>
      </c>
      <c r="D16" s="577">
        <v>12.7</v>
      </c>
    </row>
    <row r="17" spans="1:4" ht="12" customHeight="1">
      <c r="A17" s="190" t="s">
        <v>39</v>
      </c>
      <c r="B17" s="512"/>
      <c r="C17" s="650"/>
      <c r="D17" s="577"/>
    </row>
    <row r="18" spans="1:4" ht="12" customHeight="1">
      <c r="A18" s="190" t="s">
        <v>40</v>
      </c>
      <c r="B18" s="512"/>
      <c r="C18" s="650"/>
      <c r="D18" s="577"/>
    </row>
    <row r="19" spans="1:4" ht="12" customHeight="1">
      <c r="A19" s="190" t="s">
        <v>41</v>
      </c>
      <c r="B19" s="512"/>
      <c r="C19" s="650"/>
      <c r="D19" s="577"/>
    </row>
    <row r="20" spans="1:4" ht="12" customHeight="1">
      <c r="A20" s="190" t="s">
        <v>42</v>
      </c>
      <c r="B20" s="512"/>
      <c r="C20" s="650"/>
      <c r="D20" s="577"/>
    </row>
    <row r="21" spans="1:4" ht="12" customHeight="1">
      <c r="A21" s="190" t="s">
        <v>43</v>
      </c>
      <c r="B21" s="512"/>
      <c r="C21" s="650"/>
      <c r="D21" s="577"/>
    </row>
    <row r="22" spans="1:4" ht="12" customHeight="1">
      <c r="A22" s="199" t="s">
        <v>45</v>
      </c>
      <c r="B22" s="518" t="s">
        <v>50</v>
      </c>
      <c r="C22" s="649">
        <v>17.7</v>
      </c>
      <c r="D22" s="578">
        <v>16.3</v>
      </c>
    </row>
    <row r="23" spans="1:4" ht="12" customHeight="1">
      <c r="A23" s="190" t="s">
        <v>46</v>
      </c>
      <c r="B23" s="512"/>
      <c r="C23" s="650"/>
      <c r="D23" s="577"/>
    </row>
    <row r="24" spans="1:4" ht="12" customHeight="1">
      <c r="A24" s="190" t="s">
        <v>47</v>
      </c>
      <c r="B24" s="512"/>
      <c r="C24" s="650"/>
      <c r="D24" s="577"/>
    </row>
    <row r="25" spans="1:4" ht="12" customHeight="1">
      <c r="A25" s="190" t="s">
        <v>48</v>
      </c>
      <c r="B25" s="512"/>
      <c r="C25" s="650"/>
      <c r="D25" s="577"/>
    </row>
    <row r="26" spans="1:4" ht="12" customHeight="1">
      <c r="A26" s="202" t="s">
        <v>49</v>
      </c>
      <c r="B26" s="519"/>
      <c r="C26" s="651"/>
      <c r="D26" s="579"/>
    </row>
    <row r="27" spans="1:4" ht="12" customHeight="1">
      <c r="A27" s="190" t="s">
        <v>51</v>
      </c>
      <c r="B27" s="512" t="s">
        <v>54</v>
      </c>
      <c r="C27" s="650">
        <v>18.5</v>
      </c>
      <c r="D27" s="577">
        <v>23.4</v>
      </c>
    </row>
    <row r="28" spans="1:4" ht="12" customHeight="1">
      <c r="A28" s="190" t="s">
        <v>52</v>
      </c>
      <c r="B28" s="512"/>
      <c r="C28" s="650"/>
      <c r="D28" s="577"/>
    </row>
    <row r="29" spans="1:4" ht="12" customHeight="1">
      <c r="A29" s="190" t="s">
        <v>53</v>
      </c>
      <c r="B29" s="512"/>
      <c r="C29" s="650"/>
      <c r="D29" s="577"/>
    </row>
    <row r="30" spans="1:4" ht="12" customHeight="1">
      <c r="A30" s="197" t="s">
        <v>55</v>
      </c>
      <c r="B30" s="198" t="s">
        <v>56</v>
      </c>
      <c r="C30" s="254">
        <v>3</v>
      </c>
      <c r="D30" s="129">
        <v>2</v>
      </c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40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8" customHeight="1">
      <c r="A33" s="56"/>
      <c r="B33" s="56"/>
      <c r="C33" s="56"/>
    </row>
    <row r="34" spans="1:3" ht="12" customHeight="1">
      <c r="A34" s="10" t="s">
        <v>720</v>
      </c>
      <c r="B34" s="212"/>
      <c r="C34" s="244"/>
    </row>
    <row r="35" spans="1:3" ht="12" customHeight="1">
      <c r="A35" s="14" t="s">
        <v>709</v>
      </c>
      <c r="B35" s="14"/>
      <c r="C35" s="212"/>
    </row>
    <row r="36" spans="1:4" ht="12" customHeight="1">
      <c r="A36" s="14"/>
      <c r="B36" s="14"/>
      <c r="D36" s="226"/>
    </row>
    <row r="37" spans="1:7" ht="18" customHeight="1">
      <c r="A37" s="213" t="s">
        <v>57</v>
      </c>
      <c r="B37" s="214"/>
      <c r="C37" s="195" t="s">
        <v>148</v>
      </c>
      <c r="D37" s="215" t="s">
        <v>4</v>
      </c>
      <c r="G37" s="183"/>
    </row>
    <row r="38" spans="1:7" ht="12" customHeight="1">
      <c r="A38" s="190" t="s">
        <v>105</v>
      </c>
      <c r="B38" s="57"/>
      <c r="C38" s="217">
        <v>2.04778156996587</v>
      </c>
      <c r="D38" s="218">
        <v>1.3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0</v>
      </c>
      <c r="D39" s="218">
        <v>0.2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5.802047781569966</v>
      </c>
      <c r="D40" s="218">
        <v>6.5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68.25938566552901</v>
      </c>
      <c r="D41" s="218">
        <v>70.7</v>
      </c>
      <c r="E41" s="219"/>
      <c r="F41" s="219"/>
      <c r="G41" s="183"/>
    </row>
    <row r="42" spans="1:7" ht="12" customHeight="1">
      <c r="A42" s="190" t="s">
        <v>139</v>
      </c>
      <c r="B42" s="57"/>
      <c r="C42" s="217">
        <v>16.040955631399317</v>
      </c>
      <c r="D42" s="218">
        <v>14.3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</v>
      </c>
      <c r="D43" s="218">
        <v>0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0</v>
      </c>
      <c r="D44" s="218">
        <v>0.2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7.508532423208192</v>
      </c>
      <c r="D45" s="218">
        <v>6.2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0.3412969283276451</v>
      </c>
      <c r="D46" s="218">
        <v>0.3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0</v>
      </c>
      <c r="D47" s="218">
        <v>0.3</v>
      </c>
      <c r="E47" s="219"/>
      <c r="F47" s="219"/>
      <c r="G47" s="183"/>
    </row>
    <row r="48" spans="1:6" ht="12" customHeight="1">
      <c r="A48" s="30" t="s">
        <v>4</v>
      </c>
      <c r="B48" s="223"/>
      <c r="C48" s="224">
        <f>SUM(C38:C47)</f>
        <v>100</v>
      </c>
      <c r="D48" s="245">
        <f>SUM(D38:D47)</f>
        <v>100</v>
      </c>
      <c r="E48" s="219"/>
      <c r="F48" s="219"/>
    </row>
    <row r="49" ht="11.25">
      <c r="D49" s="226"/>
    </row>
  </sheetData>
  <sheetProtection/>
  <mergeCells count="16">
    <mergeCell ref="D16:D21"/>
    <mergeCell ref="D22:D26"/>
    <mergeCell ref="D27:D29"/>
    <mergeCell ref="A5:B5"/>
    <mergeCell ref="B7:B9"/>
    <mergeCell ref="C7:C9"/>
    <mergeCell ref="B10:B15"/>
    <mergeCell ref="C10:C15"/>
    <mergeCell ref="D7:D9"/>
    <mergeCell ref="D10:D15"/>
    <mergeCell ref="B27:B29"/>
    <mergeCell ref="C27:C29"/>
    <mergeCell ref="B16:B21"/>
    <mergeCell ref="C16:C21"/>
    <mergeCell ref="B22:B26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56" customWidth="1"/>
    <col min="2" max="2" width="8.42187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1.14062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129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727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5257</v>
      </c>
      <c r="D6" s="73">
        <v>251</v>
      </c>
      <c r="E6" s="66">
        <v>5508</v>
      </c>
      <c r="F6" s="73">
        <v>235</v>
      </c>
      <c r="H6" s="197" t="s">
        <v>90</v>
      </c>
      <c r="I6" s="235"/>
      <c r="J6" s="631">
        <v>4786</v>
      </c>
      <c r="K6" s="528"/>
      <c r="L6" s="527">
        <v>212</v>
      </c>
      <c r="M6" s="528"/>
      <c r="N6" s="70">
        <f>SUM(J6:M6)</f>
        <v>4998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0</v>
      </c>
      <c r="D7" s="73">
        <v>0</v>
      </c>
      <c r="E7" s="66">
        <v>0</v>
      </c>
      <c r="F7" s="73">
        <v>0</v>
      </c>
      <c r="H7" s="202" t="s">
        <v>91</v>
      </c>
      <c r="I7" s="253"/>
      <c r="J7" s="527">
        <v>3370</v>
      </c>
      <c r="K7" s="528"/>
      <c r="L7" s="459">
        <v>149</v>
      </c>
      <c r="M7" s="460"/>
      <c r="N7" s="247">
        <f>SUM(J7:M7)</f>
        <v>3519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0</v>
      </c>
      <c r="D8" s="73">
        <v>0</v>
      </c>
      <c r="E8" s="66">
        <v>0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v>5257</v>
      </c>
      <c r="D10" s="74">
        <v>251</v>
      </c>
      <c r="E10" s="75">
        <v>5508</v>
      </c>
      <c r="F10" s="74">
        <v>235</v>
      </c>
      <c r="H10" s="57"/>
      <c r="I10" s="57"/>
      <c r="J10" s="57"/>
      <c r="K10" s="57"/>
      <c r="L10" s="57"/>
      <c r="M10" s="57"/>
      <c r="N10" s="57"/>
      <c r="O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5" ht="49.5" customHeight="1">
      <c r="A12" s="636" t="s">
        <v>147</v>
      </c>
      <c r="B12" s="23" t="s">
        <v>93</v>
      </c>
      <c r="C12" s="109">
        <v>177</v>
      </c>
      <c r="D12" s="62">
        <v>4</v>
      </c>
      <c r="E12" s="135">
        <f>SUM(C12:D12)</f>
        <v>181</v>
      </c>
      <c r="F12" s="78"/>
      <c r="O12" s="57"/>
    </row>
    <row r="13" spans="1:15" ht="20.25" customHeight="1">
      <c r="A13" s="637"/>
      <c r="B13" s="639" t="s">
        <v>94</v>
      </c>
      <c r="C13" s="464">
        <v>279</v>
      </c>
      <c r="D13" s="641">
        <v>8</v>
      </c>
      <c r="E13" s="642">
        <f>SUM(C13:D15)</f>
        <v>287</v>
      </c>
      <c r="F13" s="57"/>
      <c r="H13" s="525" t="s">
        <v>95</v>
      </c>
      <c r="I13" s="643"/>
      <c r="J13" s="525" t="s">
        <v>96</v>
      </c>
      <c r="K13" s="526"/>
      <c r="L13" s="628" t="s">
        <v>97</v>
      </c>
      <c r="M13" s="629"/>
      <c r="N13" s="62" t="s">
        <v>4</v>
      </c>
      <c r="O13" s="57"/>
    </row>
    <row r="14" spans="1:15" ht="16.5" customHeight="1">
      <c r="A14" s="637"/>
      <c r="B14" s="440"/>
      <c r="C14" s="474"/>
      <c r="D14" s="641"/>
      <c r="E14" s="676"/>
      <c r="F14" s="57"/>
      <c r="H14" s="625">
        <v>54</v>
      </c>
      <c r="I14" s="626"/>
      <c r="J14" s="625">
        <v>167</v>
      </c>
      <c r="K14" s="627"/>
      <c r="L14" s="626">
        <v>2</v>
      </c>
      <c r="M14" s="626"/>
      <c r="N14" s="115">
        <f>SUM(H14:M14)</f>
        <v>223</v>
      </c>
      <c r="O14" s="57"/>
    </row>
    <row r="15" spans="1:15" ht="11.25">
      <c r="A15" s="638"/>
      <c r="B15" s="441"/>
      <c r="C15" s="640"/>
      <c r="D15" s="606"/>
      <c r="E15" s="677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632"/>
      <c r="B21" s="633"/>
      <c r="C21" s="633"/>
      <c r="D21" s="633"/>
      <c r="E21" s="634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529"/>
      <c r="C22" s="85">
        <v>3828</v>
      </c>
      <c r="D22" s="85">
        <v>190</v>
      </c>
      <c r="E22" s="152">
        <f>SUM(C22:D22)</f>
        <v>4018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B4:B5"/>
    <mergeCell ref="A20:E21"/>
    <mergeCell ref="A4:A10"/>
    <mergeCell ref="J5:K5"/>
    <mergeCell ref="H13:I13"/>
    <mergeCell ref="L7:M7"/>
    <mergeCell ref="H14:I14"/>
    <mergeCell ref="J7:K7"/>
    <mergeCell ref="J6:K6"/>
    <mergeCell ref="A22:B22"/>
    <mergeCell ref="A12:A15"/>
    <mergeCell ref="B13:B15"/>
    <mergeCell ref="C13:C15"/>
    <mergeCell ref="D13:D15"/>
    <mergeCell ref="O4:O5"/>
    <mergeCell ref="L14:M14"/>
    <mergeCell ref="L13:M13"/>
    <mergeCell ref="J13:K13"/>
    <mergeCell ref="L6:M6"/>
    <mergeCell ref="L4:M4"/>
    <mergeCell ref="J4:K4"/>
    <mergeCell ref="T4:T5"/>
    <mergeCell ref="E13:E15"/>
    <mergeCell ref="J14:K14"/>
    <mergeCell ref="C4:F4"/>
    <mergeCell ref="U4:U5"/>
    <mergeCell ref="P4:P5"/>
    <mergeCell ref="Q4:Q5"/>
    <mergeCell ref="R4:R5"/>
    <mergeCell ref="S4:S5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2:6" s="56" customFormat="1" ht="11.25">
      <c r="B1" s="13" t="s">
        <v>129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10.6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7.3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3" ht="12.75" customHeight="1">
      <c r="A9" s="189" t="s">
        <v>282</v>
      </c>
      <c r="B9" s="187">
        <v>2.9</v>
      </c>
      <c r="C9" s="188"/>
    </row>
    <row r="10" spans="1:9" ht="12.75" customHeight="1">
      <c r="A10" s="186" t="s">
        <v>11</v>
      </c>
      <c r="B10" s="187">
        <v>45.5</v>
      </c>
      <c r="C10" s="188"/>
      <c r="E10" s="82">
        <f>'[1]Tab2'!D9</f>
        <v>608</v>
      </c>
      <c r="G10" s="82" t="str">
        <f>LEFT('[1]Tab2'!$B37,2)</f>
        <v>06</v>
      </c>
      <c r="H10" s="82">
        <f>'[1]Tab2'!C37</f>
        <v>9</v>
      </c>
      <c r="I10" s="82">
        <f>'[1]Tab2'!D37</f>
        <v>0</v>
      </c>
    </row>
    <row r="11" spans="1:9" ht="12.75" customHeight="1">
      <c r="A11" s="186" t="s">
        <v>283</v>
      </c>
      <c r="B11" s="187">
        <v>1.3</v>
      </c>
      <c r="C11" s="188"/>
      <c r="E11" s="82">
        <f>'[1]Tab2'!D10</f>
        <v>27</v>
      </c>
      <c r="G11" s="82" t="str">
        <f>LEFT('[1]Tab2'!$B38,2)</f>
        <v>07</v>
      </c>
      <c r="H11" s="82">
        <f>'[1]Tab2'!C38</f>
        <v>192</v>
      </c>
      <c r="I11" s="82">
        <f>'[1]Tab2'!D38</f>
        <v>20</v>
      </c>
    </row>
    <row r="12" spans="1:9" ht="12.75" customHeight="1">
      <c r="A12" s="186" t="s">
        <v>284</v>
      </c>
      <c r="B12" s="187">
        <v>8</v>
      </c>
      <c r="C12" s="188"/>
      <c r="E12" s="82">
        <f>'[1]Tab2'!D11</f>
        <v>176</v>
      </c>
      <c r="G12" s="82" t="str">
        <f>LEFT('[1]Tab2'!$B39,2)</f>
        <v>08</v>
      </c>
      <c r="H12" s="82">
        <f>'[1]Tab2'!C39</f>
        <v>8</v>
      </c>
      <c r="I12" s="82">
        <f>'[1]Tab2'!D39</f>
        <v>5</v>
      </c>
    </row>
    <row r="13" spans="1:9" ht="12.75" customHeight="1">
      <c r="A13" s="186" t="s">
        <v>285</v>
      </c>
      <c r="B13" s="187">
        <v>0.9</v>
      </c>
      <c r="C13" s="188"/>
      <c r="E13" s="82">
        <f>'[1]Tab2'!D12</f>
        <v>841</v>
      </c>
      <c r="G13" s="82" t="str">
        <f>LEFT('[1]Tab2'!$B40,2)</f>
        <v>09</v>
      </c>
      <c r="H13" s="82">
        <f>'[1]Tab2'!C40</f>
        <v>7</v>
      </c>
      <c r="I13" s="82">
        <f>'[1]Tab2'!D40</f>
        <v>3</v>
      </c>
    </row>
    <row r="14" spans="1:9" ht="12.75" customHeight="1">
      <c r="A14" s="186" t="s">
        <v>286</v>
      </c>
      <c r="B14" s="187">
        <v>15.8</v>
      </c>
      <c r="C14" s="188"/>
      <c r="E14" s="82">
        <f>'[1]Tab2'!D13</f>
        <v>3885</v>
      </c>
      <c r="G14" s="82" t="str">
        <f>LEFT('[1]Tab2'!$B41,2)</f>
        <v>10</v>
      </c>
      <c r="H14" s="82">
        <f>'[1]Tab2'!C41</f>
        <v>2</v>
      </c>
      <c r="I14" s="82">
        <f>'[1]Tab2'!D41</f>
        <v>0</v>
      </c>
    </row>
    <row r="15" spans="1:9" ht="12.75" customHeight="1">
      <c r="A15" s="186" t="s">
        <v>12</v>
      </c>
      <c r="B15" s="187">
        <v>1.9</v>
      </c>
      <c r="C15" s="188"/>
      <c r="E15" s="82">
        <f>'[1]Tab2'!D14</f>
        <v>236</v>
      </c>
      <c r="G15" s="82" t="str">
        <f>LEFT('[1]Tab2'!$B42,2)</f>
        <v>11</v>
      </c>
      <c r="H15" s="82">
        <f>'[1]Tab2'!C42</f>
        <v>1</v>
      </c>
      <c r="I15" s="82">
        <f>'[1]Tab2'!D42</f>
        <v>4</v>
      </c>
    </row>
    <row r="16" spans="1:9" ht="12.75" customHeight="1">
      <c r="A16" s="186" t="s">
        <v>13</v>
      </c>
      <c r="B16" s="187">
        <v>2.9</v>
      </c>
      <c r="C16" s="188"/>
      <c r="E16" s="82">
        <f>'[1]Tab2'!D15</f>
        <v>315</v>
      </c>
      <c r="G16" s="82" t="str">
        <f>LEFT('[1]Tab2'!$B43,2)</f>
        <v>12</v>
      </c>
      <c r="H16" s="82">
        <f>'[1]Tab2'!C43</f>
        <v>27</v>
      </c>
      <c r="I16" s="82">
        <f>'[1]Tab2'!D43</f>
        <v>12</v>
      </c>
    </row>
    <row r="17" spans="1:9" ht="12.75" customHeight="1">
      <c r="A17" s="186" t="s">
        <v>14</v>
      </c>
      <c r="B17" s="187">
        <v>0.5</v>
      </c>
      <c r="C17" s="188"/>
      <c r="E17" s="82">
        <f>'[1]Tab2'!D16</f>
        <v>113</v>
      </c>
      <c r="G17" s="82" t="str">
        <f>LEFT('[1]Tab2'!$B44,2)</f>
        <v>13</v>
      </c>
      <c r="H17" s="82">
        <f>'[1]Tab2'!C44</f>
        <v>7</v>
      </c>
      <c r="I17" s="82">
        <f>'[1]Tab2'!D44</f>
        <v>5</v>
      </c>
    </row>
    <row r="18" spans="1:9" ht="12.75" customHeight="1">
      <c r="A18" s="186" t="s">
        <v>61</v>
      </c>
      <c r="B18" s="187">
        <v>0.8</v>
      </c>
      <c r="C18" s="188"/>
      <c r="E18" s="82">
        <f>'[1]Tab2'!D17</f>
        <v>211</v>
      </c>
      <c r="G18" s="82" t="str">
        <f>LEFT('[1]Tab2'!$B45,2)</f>
        <v>14</v>
      </c>
      <c r="H18" s="82">
        <f>'[1]Tab2'!C45</f>
        <v>10</v>
      </c>
      <c r="I18" s="82">
        <f>'[1]Tab2'!D45</f>
        <v>8</v>
      </c>
    </row>
    <row r="19" spans="1:9" ht="12.75" customHeight="1">
      <c r="A19" s="186" t="s">
        <v>737</v>
      </c>
      <c r="B19" s="187">
        <v>0.9</v>
      </c>
      <c r="C19" s="188"/>
      <c r="E19" s="82">
        <f>'[1]Tab2'!D18</f>
        <v>278</v>
      </c>
      <c r="G19" s="82" t="str">
        <f>LEFT('[1]Tab2'!$B46,2)</f>
        <v>15</v>
      </c>
      <c r="H19" s="82">
        <f>'[1]Tab2'!C46</f>
        <v>49</v>
      </c>
      <c r="I19" s="82">
        <f>'[1]Tab2'!D46</f>
        <v>30</v>
      </c>
    </row>
    <row r="20" spans="1:3" ht="12.75" customHeight="1">
      <c r="A20" s="186" t="s">
        <v>85</v>
      </c>
      <c r="B20" s="187">
        <v>0.5</v>
      </c>
      <c r="C20" s="188"/>
    </row>
    <row r="21" spans="1:9" ht="12.75" customHeight="1">
      <c r="A21" s="186" t="s">
        <v>62</v>
      </c>
      <c r="B21" s="187">
        <v>0.2</v>
      </c>
      <c r="C21" s="188"/>
      <c r="E21" s="82">
        <f>'[1]Tab2'!D19</f>
        <v>94</v>
      </c>
      <c r="G21" s="82" t="str">
        <f>LEFT('[1]Tab2'!$B47,2)</f>
        <v>No</v>
      </c>
      <c r="H21" s="82">
        <f>'[1]Tab2'!C47</f>
        <v>3</v>
      </c>
      <c r="I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9" ht="12.75" customHeight="1">
      <c r="A23" s="30" t="s">
        <v>696</v>
      </c>
      <c r="B23" s="34">
        <f>SUM(B7:B22)</f>
        <v>100.00000000000001</v>
      </c>
      <c r="C23" s="231"/>
      <c r="D23" s="183"/>
      <c r="E23" s="82">
        <f>'[1]Tab2'!D23</f>
        <v>7436</v>
      </c>
      <c r="G23" s="82" t="e">
        <f>LEFT('[1]Tab2'!$B51,2)</f>
        <v>#REF!</v>
      </c>
      <c r="H23" s="82" t="e">
        <f>'[1]Tab2'!C51</f>
        <v>#REF!</v>
      </c>
      <c r="I23" s="82" t="e">
        <f>'[1]Tab2'!D51</f>
        <v>#REF!</v>
      </c>
    </row>
    <row r="24" ht="18" customHeight="1"/>
    <row r="25" spans="1:7" s="5" customFormat="1" ht="11.25">
      <c r="A25" s="14" t="s">
        <v>699</v>
      </c>
      <c r="B25" s="251"/>
      <c r="D25" s="192"/>
      <c r="E25" s="9"/>
      <c r="F25" s="9"/>
      <c r="G25" s="9"/>
    </row>
    <row r="26" spans="1:9" ht="11.25">
      <c r="A26" s="14"/>
      <c r="B26" s="14"/>
      <c r="C26" s="61"/>
      <c r="E26" s="104"/>
      <c r="F26" s="104"/>
      <c r="G26" s="104"/>
      <c r="I26" s="192"/>
    </row>
    <row r="27" spans="1:11" s="88" customFormat="1" ht="11.25">
      <c r="A27" s="536" t="s">
        <v>15</v>
      </c>
      <c r="B27" s="433" t="s">
        <v>701</v>
      </c>
      <c r="C27" s="538" t="s">
        <v>696</v>
      </c>
      <c r="D27" s="61"/>
      <c r="E27" s="463" t="str">
        <f>'[2]Tab3'!$A$2</f>
        <v>T3 : Series de bac obtenu en 2006</v>
      </c>
      <c r="F27" s="463"/>
      <c r="G27" s="463"/>
      <c r="H27" s="61"/>
      <c r="I27" s="468" t="str">
        <f>'[2]Tab3'!$A$25</f>
        <v>T3 : Serie de bac obtenue avant 2006</v>
      </c>
      <c r="J27" s="468"/>
      <c r="K27" s="468"/>
    </row>
    <row r="28" spans="1:12" s="88" customFormat="1" ht="11.25">
      <c r="A28" s="537"/>
      <c r="B28" s="435"/>
      <c r="C28" s="539"/>
      <c r="D28" s="61"/>
      <c r="E28" s="463"/>
      <c r="F28" s="463"/>
      <c r="G28" s="463"/>
      <c r="H28" s="61"/>
      <c r="I28" s="468"/>
      <c r="J28" s="468"/>
      <c r="K28" s="468"/>
      <c r="L28" s="9"/>
    </row>
    <row r="29" spans="1:12" s="88" customFormat="1" ht="11.25">
      <c r="A29" s="190" t="s">
        <v>16</v>
      </c>
      <c r="B29" s="105">
        <v>18.8</v>
      </c>
      <c r="C29" s="252">
        <v>19.2</v>
      </c>
      <c r="D29" s="61"/>
      <c r="E29" s="61" t="str">
        <f>IF(OR(LEFT('[2]Tab3'!$A7,7)="Non rép",LEFT('[2]Tab3'!$A7,7)="Non ren"),LEFT('[2]Tab3'!$A7,7),LEFT('[2]Tab3'!$A7,2))</f>
        <v>01</v>
      </c>
      <c r="F29" s="61">
        <f>'[2]Tab3'!B7</f>
        <v>471</v>
      </c>
      <c r="G29" s="61">
        <f>'[2]Tab3'!C7</f>
        <v>471</v>
      </c>
      <c r="I29" s="61" t="str">
        <f>IF(OR(LEFT('[2]Tab3'!$A30,7)="Non rép",LEFT('[2]Tab3'!$A30,7)="Non ren"),LEFT('[2]Tab3'!$A30,7),LEFT('[2]Tab3'!$A30,2))</f>
        <v>01</v>
      </c>
      <c r="J29" s="61">
        <f>'[2]Tab3'!B30</f>
        <v>2361</v>
      </c>
      <c r="K29" s="61">
        <f>'[2]Tab3'!C30</f>
        <v>2361</v>
      </c>
      <c r="L29" s="9"/>
    </row>
    <row r="30" spans="1:12" ht="11.25">
      <c r="A30" s="190" t="s">
        <v>17</v>
      </c>
      <c r="B30" s="105">
        <v>6.6</v>
      </c>
      <c r="C30" s="252">
        <v>6.7</v>
      </c>
      <c r="D30" s="104"/>
      <c r="E30" s="61" t="str">
        <f>IF(OR(LEFT('[2]Tab3'!$A8,7)="Non rép",LEFT('[2]Tab3'!$A8,7)="Non ren"),LEFT('[2]Tab3'!$A8,7),LEFT('[2]Tab3'!$A8,2))</f>
        <v>02</v>
      </c>
      <c r="F30" s="61">
        <f>'[2]Tab3'!B8</f>
        <v>1456</v>
      </c>
      <c r="G30" s="61">
        <f>'[2]Tab3'!C8</f>
        <v>1927</v>
      </c>
      <c r="I30" s="61" t="str">
        <f>IF(OR(LEFT('[2]Tab3'!$A31,7)="Non rép",LEFT('[2]Tab3'!$A31,7)="Non ren"),LEFT('[2]Tab3'!$A31,7),LEFT('[2]Tab3'!$A31,2))</f>
        <v>02</v>
      </c>
      <c r="J30" s="61">
        <f>'[2]Tab3'!B31</f>
        <v>3137</v>
      </c>
      <c r="K30" s="61">
        <f>'[2]Tab3'!C31</f>
        <v>5498</v>
      </c>
      <c r="L30" s="9"/>
    </row>
    <row r="31" spans="1:12" ht="11.25">
      <c r="A31" s="190" t="s">
        <v>18</v>
      </c>
      <c r="B31" s="105">
        <v>8.7</v>
      </c>
      <c r="C31" s="252">
        <v>8.8</v>
      </c>
      <c r="D31" s="89"/>
      <c r="E31" s="61" t="str">
        <f>IF(OR(LEFT('[2]Tab3'!$A9,7)="Non rép",LEFT('[2]Tab3'!$A9,7)="Non ren"),LEFT('[2]Tab3'!$A9,7),LEFT('[2]Tab3'!$A9,2))</f>
        <v>03</v>
      </c>
      <c r="F31" s="61">
        <f>'[2]Tab3'!B9</f>
        <v>2216</v>
      </c>
      <c r="G31" s="61">
        <f>'[2]Tab3'!C9</f>
        <v>4143</v>
      </c>
      <c r="I31" s="61" t="str">
        <f>IF(OR(LEFT('[2]Tab3'!$A32,7)="Non rép",LEFT('[2]Tab3'!$A32,7)="Non ren"),LEFT('[2]Tab3'!$A32,7),LEFT('[2]Tab3'!$A32,2))</f>
        <v>03</v>
      </c>
      <c r="J31" s="61">
        <f>'[2]Tab3'!B32</f>
        <v>8756</v>
      </c>
      <c r="K31" s="61">
        <f>'[2]Tab3'!C32</f>
        <v>14254</v>
      </c>
      <c r="L31" s="9"/>
    </row>
    <row r="32" spans="1:12" ht="11.25">
      <c r="A32" s="190" t="s">
        <v>19</v>
      </c>
      <c r="B32" s="105">
        <v>1.5</v>
      </c>
      <c r="C32" s="252">
        <v>1.4</v>
      </c>
      <c r="D32" s="89"/>
      <c r="E32" s="61" t="str">
        <f>IF(OR(LEFT('[2]Tab3'!$A10,7)="Non rép",LEFT('[2]Tab3'!$A10,7)="Non ren"),LEFT('[2]Tab3'!$A10,7),LEFT('[2]Tab3'!$A10,2))</f>
        <v>04</v>
      </c>
      <c r="F32" s="61">
        <f>'[2]Tab3'!B10</f>
        <v>51</v>
      </c>
      <c r="G32" s="61">
        <f>'[2]Tab3'!C10</f>
        <v>4194</v>
      </c>
      <c r="I32" s="61" t="str">
        <f>IF(OR(LEFT('[2]Tab3'!$A33,7)="Non rép",LEFT('[2]Tab3'!$A33,7)="Non ren"),LEFT('[2]Tab3'!$A33,7),LEFT('[2]Tab3'!$A33,2))</f>
        <v>04</v>
      </c>
      <c r="J32" s="61">
        <f>'[2]Tab3'!B33</f>
        <v>251</v>
      </c>
      <c r="K32" s="61">
        <f>'[2]Tab3'!C33</f>
        <v>14505</v>
      </c>
      <c r="L32" s="9"/>
    </row>
    <row r="33" spans="1:12" ht="11.25">
      <c r="A33" s="190" t="s">
        <v>20</v>
      </c>
      <c r="B33" s="105">
        <v>1</v>
      </c>
      <c r="C33" s="252">
        <v>1.1</v>
      </c>
      <c r="D33" s="104"/>
      <c r="E33" s="61" t="str">
        <f>IF(OR(LEFT('[2]Tab3'!$A11,7)="Non rép",LEFT('[2]Tab3'!$A11,7)="Non ren"),LEFT('[2]Tab3'!$A11,7),LEFT('[2]Tab3'!$A11,2))</f>
        <v>05</v>
      </c>
      <c r="F33" s="61">
        <f>'[2]Tab3'!B11</f>
        <v>152</v>
      </c>
      <c r="G33" s="61">
        <f>'[2]Tab3'!C11</f>
        <v>4346</v>
      </c>
      <c r="I33" s="61" t="str">
        <f>IF(OR(LEFT('[2]Tab3'!$A34,7)="Non rép",LEFT('[2]Tab3'!$A34,7)="Non ren"),LEFT('[2]Tab3'!$A34,7),LEFT('[2]Tab3'!$A34,2))</f>
        <v>05</v>
      </c>
      <c r="J33" s="61">
        <f>'[2]Tab3'!B34</f>
        <v>391</v>
      </c>
      <c r="K33" s="61">
        <f>'[2]Tab3'!C34</f>
        <v>14896</v>
      </c>
      <c r="L33" s="9"/>
    </row>
    <row r="34" spans="1:12" ht="11.25">
      <c r="A34" s="190" t="s">
        <v>87</v>
      </c>
      <c r="B34" s="105">
        <v>19.5</v>
      </c>
      <c r="C34" s="252">
        <v>19</v>
      </c>
      <c r="D34" s="89"/>
      <c r="E34" s="61" t="str">
        <f>IF(OR(LEFT('[2]Tab3'!$A12,7)="Non rép",LEFT('[2]Tab3'!$A12,7)="Non ren"),LEFT('[2]Tab3'!$A12,7),LEFT('[2]Tab3'!$A12,2))</f>
        <v>06</v>
      </c>
      <c r="F34" s="61">
        <f>'[2]Tab3'!B12</f>
        <v>384</v>
      </c>
      <c r="G34" s="61">
        <f>'[2]Tab3'!C12</f>
        <v>4730</v>
      </c>
      <c r="I34" s="61" t="str">
        <f>IF(OR(LEFT('[2]Tab3'!$A35,7)="Non rép",LEFT('[2]Tab3'!$A35,7)="Non ren"),LEFT('[2]Tab3'!$A35,7),LEFT('[2]Tab3'!$A35,2))</f>
        <v>06</v>
      </c>
      <c r="J34" s="61">
        <f>'[2]Tab3'!B35</f>
        <v>2596</v>
      </c>
      <c r="K34" s="61">
        <f>'[2]Tab3'!C35</f>
        <v>17492</v>
      </c>
      <c r="L34" s="9"/>
    </row>
    <row r="35" spans="1:12" ht="11.25">
      <c r="A35" s="190" t="s">
        <v>88</v>
      </c>
      <c r="B35" s="105">
        <v>1</v>
      </c>
      <c r="C35" s="252">
        <v>1</v>
      </c>
      <c r="D35" s="89"/>
      <c r="E35" s="61" t="str">
        <f>IF(OR(LEFT('[2]Tab3'!$A13,7)="Non rép",LEFT('[2]Tab3'!$A13,7)="Non ren"),LEFT('[2]Tab3'!$A13,7),LEFT('[2]Tab3'!$A13,2))</f>
        <v>07</v>
      </c>
      <c r="F35" s="61">
        <f>'[2]Tab3'!B13</f>
        <v>33</v>
      </c>
      <c r="G35" s="61">
        <f>'[2]Tab3'!C13</f>
        <v>4763</v>
      </c>
      <c r="I35" s="61" t="str">
        <f>IF(OR(LEFT('[2]Tab3'!$A36,7)="Non rép",LEFT('[2]Tab3'!$A36,7)="Non ren"),LEFT('[2]Tab3'!$A36,7),LEFT('[2]Tab3'!$A36,2))</f>
        <v>07</v>
      </c>
      <c r="J35" s="61">
        <f>'[2]Tab3'!B36</f>
        <v>97</v>
      </c>
      <c r="K35" s="61">
        <f>'[2]Tab3'!C36</f>
        <v>17589</v>
      </c>
      <c r="L35" s="9"/>
    </row>
    <row r="36" spans="1:12" ht="11.25">
      <c r="A36" s="190" t="s">
        <v>736</v>
      </c>
      <c r="B36" s="105">
        <v>8.4</v>
      </c>
      <c r="C36" s="252">
        <v>8.3</v>
      </c>
      <c r="D36" s="89"/>
      <c r="E36" s="61" t="str">
        <f>IF(OR(LEFT('[2]Tab3'!$A14,7)="Non rép",LEFT('[2]Tab3'!$A14,7)="Non ren"),LEFT('[2]Tab3'!$A14,7),LEFT('[2]Tab3'!$A14,2))</f>
        <v>08</v>
      </c>
      <c r="F36" s="61">
        <f>'[2]Tab3'!B14</f>
        <v>2859</v>
      </c>
      <c r="G36" s="61">
        <f>'[2]Tab3'!C14</f>
        <v>7622</v>
      </c>
      <c r="I36" s="61" t="str">
        <f>IF(OR(LEFT('[2]Tab3'!$A37,7)="Non rép",LEFT('[2]Tab3'!$A37,7)="Non ren"),LEFT('[2]Tab3'!$A37,7),LEFT('[2]Tab3'!$A37,2))</f>
        <v>08</v>
      </c>
      <c r="J36" s="61">
        <f>'[2]Tab3'!B37</f>
        <v>4986</v>
      </c>
      <c r="K36" s="61">
        <f>'[2]Tab3'!C37</f>
        <v>22575</v>
      </c>
      <c r="L36" s="9"/>
    </row>
    <row r="37" spans="1:12" ht="11.25">
      <c r="A37" s="190" t="s">
        <v>22</v>
      </c>
      <c r="B37" s="105">
        <v>1.1</v>
      </c>
      <c r="C37" s="252">
        <v>1.1</v>
      </c>
      <c r="D37" s="89"/>
      <c r="E37" s="61" t="str">
        <f>IF(OR(LEFT('[2]Tab3'!$A15,7)="Non rép",LEFT('[2]Tab3'!$A15,7)="Non ren"),LEFT('[2]Tab3'!$A15,7),LEFT('[2]Tab3'!$A15,2))</f>
        <v>09</v>
      </c>
      <c r="F37" s="61">
        <f>'[2]Tab3'!B15</f>
        <v>18</v>
      </c>
      <c r="G37" s="61">
        <f>'[2]Tab3'!C15</f>
        <v>7640</v>
      </c>
      <c r="I37" s="61" t="str">
        <f>IF(OR(LEFT('[2]Tab3'!$A38,7)="Non rép",LEFT('[2]Tab3'!$A38,7)="Non ren"),LEFT('[2]Tab3'!$A38,7),LEFT('[2]Tab3'!$A38,2))</f>
        <v>09</v>
      </c>
      <c r="J37" s="61">
        <f>'[2]Tab3'!B38</f>
        <v>50</v>
      </c>
      <c r="K37" s="61">
        <f>'[2]Tab3'!C38</f>
        <v>22625</v>
      </c>
      <c r="L37" s="9"/>
    </row>
    <row r="38" spans="1:12" ht="11.25">
      <c r="A38" s="190" t="s">
        <v>23</v>
      </c>
      <c r="B38" s="105">
        <v>0.2</v>
      </c>
      <c r="C38" s="252">
        <v>0.2</v>
      </c>
      <c r="D38" s="89"/>
      <c r="E38" s="61" t="str">
        <f>IF(OR(LEFT('[2]Tab3'!$A16,7)="Non rép",LEFT('[2]Tab3'!$A16,7)="Non ren"),LEFT('[2]Tab3'!$A16,7),LEFT('[2]Tab3'!$A16,2))</f>
        <v>10</v>
      </c>
      <c r="F38" s="61">
        <f>'[2]Tab3'!B16</f>
        <v>4</v>
      </c>
      <c r="G38" s="61">
        <f>'[2]Tab3'!C16</f>
        <v>7644</v>
      </c>
      <c r="I38" s="61" t="str">
        <f>IF(OR(LEFT('[2]Tab3'!$A39,7)="Non rép",LEFT('[2]Tab3'!$A39,7)="Non ren"),LEFT('[2]Tab3'!$A39,7),LEFT('[2]Tab3'!$A39,2))</f>
        <v>10</v>
      </c>
      <c r="J38" s="61">
        <f>'[2]Tab3'!B39</f>
        <v>22</v>
      </c>
      <c r="K38" s="61">
        <f>'[2]Tab3'!C39</f>
        <v>22647</v>
      </c>
      <c r="L38" s="9"/>
    </row>
    <row r="39" spans="1:12" ht="11.25">
      <c r="A39" s="190" t="s">
        <v>24</v>
      </c>
      <c r="B39" s="105">
        <v>33.2</v>
      </c>
      <c r="C39" s="252">
        <v>33.2</v>
      </c>
      <c r="D39" s="104"/>
      <c r="E39" s="61" t="str">
        <f>IF(OR(LEFT('[2]Tab3'!$A17,7)="Non rép",LEFT('[2]Tab3'!$A17,7)="Non ren"),LEFT('[2]Tab3'!$A17,7),LEFT('[2]Tab3'!$A17,2))</f>
        <v>11</v>
      </c>
      <c r="F39" s="61">
        <f>'[2]Tab3'!B17</f>
        <v>127</v>
      </c>
      <c r="G39" s="61">
        <f>'[2]Tab3'!C17</f>
        <v>7771</v>
      </c>
      <c r="I39" s="61" t="str">
        <f>IF(OR(LEFT('[2]Tab3'!$A40,7)="Non rép",LEFT('[2]Tab3'!$A40,7)="Non ren"),LEFT('[2]Tab3'!$A40,7),LEFT('[2]Tab3'!$A40,2))</f>
        <v>11</v>
      </c>
      <c r="J39" s="61">
        <f>'[2]Tab3'!B40</f>
        <v>1512</v>
      </c>
      <c r="K39" s="61">
        <f>'[2]Tab3'!C40</f>
        <v>24159</v>
      </c>
      <c r="L39" s="9"/>
    </row>
    <row r="40" spans="1:11" s="9" customFormat="1" ht="11.25">
      <c r="A40" s="32" t="s">
        <v>696</v>
      </c>
      <c r="B40" s="40">
        <f>SUM(B29:B39)</f>
        <v>100</v>
      </c>
      <c r="C40" s="41">
        <f>SUM(C29:C39)</f>
        <v>100</v>
      </c>
      <c r="E40" s="61" t="str">
        <f>IF(OR(LEFT('[2]Tab3'!$A20,7)="Non rép",LEFT('[2]Tab3'!$A20,7)="Non ren"),LEFT('[2]Tab3'!$A20,7),LEFT('[2]Tab3'!$A20,2))</f>
        <v> </v>
      </c>
      <c r="F40" s="61"/>
      <c r="G40" s="61"/>
      <c r="I40" s="61" t="e">
        <f>IF(OR(LEFT('[2]Tab3'!$A43,7)="Non rép",LEFT('[2]Tab3'!$A43,7)="Non ren"),LEFT('[2]Tab3'!$A43,7),LEFT('[2]Tab3'!$A43,2))</f>
        <v>#REF!</v>
      </c>
      <c r="J40" s="61"/>
      <c r="K40" s="61"/>
    </row>
    <row r="41" ht="11.25">
      <c r="C41" s="104"/>
    </row>
  </sheetData>
  <sheetProtection/>
  <mergeCells count="7">
    <mergeCell ref="B5:B6"/>
    <mergeCell ref="C5:C6"/>
    <mergeCell ref="I27:K28"/>
    <mergeCell ref="E27:G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82" customWidth="1"/>
    <col min="2" max="2" width="11.00390625" style="82" customWidth="1"/>
    <col min="3" max="3" width="7.00390625" style="88" customWidth="1"/>
    <col min="4" max="4" width="4.8515625" style="88" customWidth="1"/>
    <col min="5" max="5" width="8.7109375" style="82" customWidth="1"/>
    <col min="6" max="6" width="7.140625" style="104" customWidth="1"/>
    <col min="7" max="7" width="3.57421875" style="82" customWidth="1"/>
    <col min="8" max="8" width="6.8515625" style="82" customWidth="1"/>
    <col min="9" max="9" width="4.7109375" style="82" customWidth="1"/>
    <col min="10" max="10" width="11.7109375" style="82" customWidth="1"/>
    <col min="11" max="11" width="13.7109375" style="82" customWidth="1"/>
    <col min="12" max="12" width="8.00390625" style="82" customWidth="1"/>
    <col min="13" max="13" width="9.7109375" style="82" customWidth="1"/>
    <col min="14" max="14" width="8.7109375" style="82" customWidth="1"/>
    <col min="15" max="16" width="9.421875" style="82" customWidth="1"/>
    <col min="17" max="17" width="8.00390625" style="82" customWidth="1"/>
    <col min="18" max="16384" width="11.421875" style="82" customWidth="1"/>
  </cols>
  <sheetData>
    <row r="1" spans="2:11" s="56" customFormat="1" ht="11.25">
      <c r="B1" s="2"/>
      <c r="C1" s="14"/>
      <c r="D1" s="14"/>
      <c r="F1" s="57"/>
      <c r="G1" s="13" t="s">
        <v>129</v>
      </c>
      <c r="H1" s="13"/>
      <c r="I1" s="13"/>
      <c r="J1" s="13"/>
      <c r="K1" s="13"/>
    </row>
    <row r="3" spans="1:17" s="5" customFormat="1" ht="11.25">
      <c r="A3" s="14" t="s">
        <v>721</v>
      </c>
      <c r="E3" s="14" t="s">
        <v>724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04" customFormat="1" ht="11.25">
      <c r="A4" s="35" t="s">
        <v>712</v>
      </c>
      <c r="B4" s="9"/>
      <c r="C4" s="12"/>
      <c r="D4" s="8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82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82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34">
        <v>7.1</v>
      </c>
      <c r="C7" s="102">
        <v>7</v>
      </c>
      <c r="D7" s="82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17</v>
      </c>
      <c r="C8" s="106">
        <v>17.2</v>
      </c>
      <c r="D8" s="107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12.7</v>
      </c>
      <c r="C9" s="106">
        <v>12.6</v>
      </c>
      <c r="D9" s="10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13.2</v>
      </c>
      <c r="C10" s="106">
        <v>13.2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14.8</v>
      </c>
      <c r="C11" s="106">
        <v>14.7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14.6</v>
      </c>
      <c r="C12" s="106">
        <v>14.6</v>
      </c>
      <c r="D12" s="107"/>
      <c r="E12" s="108" t="s">
        <v>306</v>
      </c>
      <c r="F12" s="480">
        <v>234</v>
      </c>
      <c r="G12" s="481"/>
      <c r="H12" s="661">
        <v>255</v>
      </c>
      <c r="I12" s="661"/>
      <c r="J12" s="63">
        <v>39</v>
      </c>
      <c r="K12" s="128">
        <v>70</v>
      </c>
      <c r="L12" s="70">
        <v>10</v>
      </c>
      <c r="M12" s="136">
        <v>235</v>
      </c>
      <c r="N12" s="70">
        <v>315</v>
      </c>
      <c r="O12" s="112">
        <v>2885</v>
      </c>
      <c r="P12" s="70">
        <v>411</v>
      </c>
      <c r="Q12" s="113">
        <v>262</v>
      </c>
    </row>
    <row r="13" spans="1:18" ht="11.25">
      <c r="A13" s="100" t="s">
        <v>707</v>
      </c>
      <c r="B13" s="105">
        <v>11.7</v>
      </c>
      <c r="C13" s="106">
        <v>11.8</v>
      </c>
      <c r="D13" s="107"/>
      <c r="E13" s="114" t="s">
        <v>4</v>
      </c>
      <c r="F13" s="549">
        <v>251</v>
      </c>
      <c r="G13" s="550"/>
      <c r="H13" s="548">
        <v>284</v>
      </c>
      <c r="I13" s="548"/>
      <c r="J13" s="94">
        <v>39</v>
      </c>
      <c r="K13" s="125">
        <v>85</v>
      </c>
      <c r="L13" s="117">
        <v>11</v>
      </c>
      <c r="M13" s="120">
        <v>264</v>
      </c>
      <c r="N13" s="117">
        <v>343</v>
      </c>
      <c r="O13" s="120">
        <v>3162</v>
      </c>
      <c r="P13" s="117">
        <v>477</v>
      </c>
      <c r="Q13" s="121">
        <v>304</v>
      </c>
      <c r="R13" s="104"/>
    </row>
    <row r="14" spans="1:18" ht="11.25">
      <c r="A14" s="100" t="s">
        <v>690</v>
      </c>
      <c r="B14" s="105">
        <v>8.9</v>
      </c>
      <c r="C14" s="106">
        <v>8.9</v>
      </c>
      <c r="D14" s="107"/>
      <c r="E14" s="56" t="s">
        <v>150</v>
      </c>
      <c r="F14" s="82"/>
      <c r="G14" s="88"/>
      <c r="L14" s="7"/>
      <c r="M14" s="7"/>
      <c r="N14" s="7"/>
      <c r="O14" s="7"/>
      <c r="P14" s="7"/>
      <c r="Q14" s="7"/>
      <c r="R14" s="104"/>
    </row>
    <row r="15" spans="1:18" ht="11.25">
      <c r="A15" s="32" t="s">
        <v>4</v>
      </c>
      <c r="B15" s="34">
        <f>SUM(B7:B14)</f>
        <v>100</v>
      </c>
      <c r="C15" s="33">
        <f>SUM(C7:C14)</f>
        <v>100</v>
      </c>
      <c r="D15" s="107"/>
      <c r="E15" s="56" t="s">
        <v>151</v>
      </c>
      <c r="F15" s="82"/>
      <c r="G15" s="88"/>
      <c r="J15" s="7"/>
      <c r="K15" s="7"/>
      <c r="L15" s="7"/>
      <c r="M15" s="7"/>
      <c r="N15" s="7"/>
      <c r="O15" s="7"/>
      <c r="P15" s="7"/>
      <c r="Q15" s="7"/>
      <c r="R15" s="104"/>
    </row>
    <row r="16" spans="1:18" ht="11.25">
      <c r="A16" s="60"/>
      <c r="B16" s="104"/>
      <c r="C16" s="104"/>
      <c r="D16" s="104"/>
      <c r="E16" s="104"/>
      <c r="F16" s="66"/>
      <c r="G16" s="706"/>
      <c r="H16" s="706"/>
      <c r="I16" s="706"/>
      <c r="J16" s="706"/>
      <c r="K16" s="7"/>
      <c r="L16" s="7"/>
      <c r="M16" s="7"/>
      <c r="N16" s="7"/>
      <c r="O16" s="7"/>
      <c r="P16" s="7"/>
      <c r="Q16" s="7"/>
      <c r="R16" s="104"/>
    </row>
    <row r="17" spans="1:18" ht="11.25">
      <c r="A17" s="104"/>
      <c r="B17" s="104"/>
      <c r="C17" s="104"/>
      <c r="D17" s="104"/>
      <c r="E17" s="104"/>
      <c r="F17" s="66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</row>
    <row r="18" spans="1:12" ht="11.25">
      <c r="A18" s="104"/>
      <c r="B18" s="107"/>
      <c r="C18" s="107"/>
      <c r="D18" s="107"/>
      <c r="E18" s="35" t="s">
        <v>725</v>
      </c>
      <c r="F18" s="35"/>
      <c r="G18" s="35"/>
      <c r="H18" s="35"/>
      <c r="I18" s="35"/>
      <c r="J18" s="35"/>
      <c r="K18" s="35"/>
      <c r="L18" s="35"/>
    </row>
    <row r="19" spans="1:6" ht="11.25">
      <c r="A19" s="104"/>
      <c r="B19" s="107"/>
      <c r="C19" s="107"/>
      <c r="D19" s="107"/>
      <c r="E19" s="87"/>
      <c r="F19" s="66"/>
    </row>
    <row r="20" spans="1:15" ht="11.25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</row>
    <row r="21" spans="1:15" ht="33" customHeight="1">
      <c r="A21" s="60"/>
      <c r="B21" s="475"/>
      <c r="C21" s="475"/>
      <c r="D21" s="87"/>
      <c r="E21" s="103"/>
      <c r="F21" s="562"/>
      <c r="G21" s="563"/>
      <c r="H21" s="566"/>
      <c r="I21" s="567"/>
      <c r="J21" s="492"/>
      <c r="K21" s="463"/>
      <c r="L21" s="463"/>
      <c r="M21" s="544"/>
      <c r="N21" s="545"/>
      <c r="O21" s="662"/>
    </row>
    <row r="22" spans="1:15" ht="13.5" customHeight="1">
      <c r="A22" s="60"/>
      <c r="B22" s="475"/>
      <c r="C22" s="475"/>
      <c r="D22" s="87"/>
      <c r="E22" s="108" t="s">
        <v>306</v>
      </c>
      <c r="F22" s="672">
        <v>7.6</v>
      </c>
      <c r="G22" s="673"/>
      <c r="H22" s="681">
        <v>0.8</v>
      </c>
      <c r="I22" s="682"/>
      <c r="J22" s="63">
        <v>13.9</v>
      </c>
      <c r="K22" s="681">
        <v>0.8</v>
      </c>
      <c r="L22" s="682"/>
      <c r="M22" s="672">
        <v>76.9</v>
      </c>
      <c r="N22" s="673"/>
      <c r="O22" s="47">
        <f>SUM(F22:N22)</f>
        <v>100</v>
      </c>
    </row>
    <row r="23" spans="1:28" ht="11.25">
      <c r="A23" s="60"/>
      <c r="B23" s="475"/>
      <c r="C23" s="478"/>
      <c r="D23" s="87"/>
      <c r="E23" s="114" t="s">
        <v>4</v>
      </c>
      <c r="F23" s="714">
        <v>6.7</v>
      </c>
      <c r="G23" s="715"/>
      <c r="H23" s="137">
        <v>0.8</v>
      </c>
      <c r="I23" s="137"/>
      <c r="J23" s="115">
        <v>13.6</v>
      </c>
      <c r="K23" s="548">
        <v>0.8</v>
      </c>
      <c r="L23" s="548"/>
      <c r="M23" s="500">
        <v>78.1</v>
      </c>
      <c r="N23" s="501"/>
      <c r="O23" s="41">
        <f>SUM(F23:M23)</f>
        <v>100</v>
      </c>
      <c r="P23" s="104"/>
      <c r="Q23" s="104"/>
      <c r="R23" s="104"/>
      <c r="S23" s="104"/>
      <c r="T23" s="104"/>
      <c r="U23" s="464"/>
      <c r="V23" s="464"/>
      <c r="W23" s="464"/>
      <c r="X23" s="464"/>
      <c r="Y23" s="464"/>
      <c r="Z23" s="104"/>
      <c r="AA23" s="104"/>
      <c r="AB23" s="104"/>
    </row>
    <row r="24" spans="1:28" ht="11.25">
      <c r="A24" s="60"/>
      <c r="B24" s="475"/>
      <c r="C24" s="475"/>
      <c r="D24" s="87"/>
      <c r="E24" s="87"/>
      <c r="F24" s="66"/>
      <c r="N24" s="104"/>
      <c r="O24" s="104"/>
      <c r="P24" s="104"/>
      <c r="Q24" s="104"/>
      <c r="R24" s="104"/>
      <c r="S24" s="104"/>
      <c r="T24" s="104"/>
      <c r="U24" s="464"/>
      <c r="V24" s="464"/>
      <c r="W24" s="464"/>
      <c r="X24" s="464"/>
      <c r="Y24" s="464"/>
      <c r="Z24" s="104"/>
      <c r="AA24" s="104"/>
      <c r="AB24" s="104"/>
    </row>
    <row r="25" spans="1:28" s="5" customFormat="1" ht="18" customHeight="1">
      <c r="A25" s="16"/>
      <c r="B25" s="674"/>
      <c r="C25" s="478"/>
      <c r="D25" s="87"/>
      <c r="E25" s="6"/>
      <c r="F25" s="4"/>
      <c r="N25" s="104"/>
      <c r="O25" s="104"/>
      <c r="P25" s="104"/>
      <c r="Q25" s="104"/>
      <c r="R25" s="104"/>
      <c r="S25" s="104"/>
      <c r="T25" s="104"/>
      <c r="U25" s="464"/>
      <c r="V25" s="464"/>
      <c r="W25" s="464"/>
      <c r="X25" s="464"/>
      <c r="Y25" s="464"/>
      <c r="Z25" s="9"/>
      <c r="AA25" s="9"/>
      <c r="AB25" s="9"/>
    </row>
    <row r="26" spans="1:28" ht="12.75" customHeight="1">
      <c r="A26" s="56"/>
      <c r="B26" s="56"/>
      <c r="C26" s="77"/>
      <c r="D26" s="87"/>
      <c r="E26" s="56"/>
      <c r="F26" s="57"/>
      <c r="N26" s="104"/>
      <c r="O26" s="104"/>
      <c r="P26" s="104"/>
      <c r="Q26" s="104"/>
      <c r="R26" s="104"/>
      <c r="S26" s="104"/>
      <c r="T26" s="104"/>
      <c r="U26" s="464"/>
      <c r="V26" s="464"/>
      <c r="W26" s="464"/>
      <c r="X26" s="464"/>
      <c r="Y26" s="464"/>
      <c r="Z26" s="104"/>
      <c r="AA26" s="104"/>
      <c r="AB26" s="104"/>
    </row>
    <row r="27" spans="3:28" ht="11.25">
      <c r="C27" s="82"/>
      <c r="D27" s="87"/>
      <c r="E27" s="88"/>
      <c r="N27" s="104"/>
      <c r="O27" s="104"/>
      <c r="P27" s="104"/>
      <c r="Q27" s="104"/>
      <c r="R27" s="104"/>
      <c r="S27" s="104"/>
      <c r="T27" s="104"/>
      <c r="U27" s="571"/>
      <c r="V27" s="610"/>
      <c r="W27" s="463"/>
      <c r="X27" s="463"/>
      <c r="Y27" s="463"/>
      <c r="Z27" s="104"/>
      <c r="AA27" s="104"/>
      <c r="AB27" s="104"/>
    </row>
  </sheetData>
  <sheetProtection/>
  <mergeCells count="42">
    <mergeCell ref="B25:C25"/>
    <mergeCell ref="F22:G22"/>
    <mergeCell ref="H22:I22"/>
    <mergeCell ref="F23:G23"/>
    <mergeCell ref="B21:C21"/>
    <mergeCell ref="K5:K11"/>
    <mergeCell ref="F12:G12"/>
    <mergeCell ref="H12:I12"/>
    <mergeCell ref="B22:C22"/>
    <mergeCell ref="B20:C20"/>
    <mergeCell ref="P5:P11"/>
    <mergeCell ref="M20:N21"/>
    <mergeCell ref="A5:A6"/>
    <mergeCell ref="B5:B6"/>
    <mergeCell ref="C5:C6"/>
    <mergeCell ref="F13:G13"/>
    <mergeCell ref="H13:I13"/>
    <mergeCell ref="J5:J11"/>
    <mergeCell ref="F5:G11"/>
    <mergeCell ref="H5:I11"/>
    <mergeCell ref="Q5:Q11"/>
    <mergeCell ref="M5:M11"/>
    <mergeCell ref="N5:N11"/>
    <mergeCell ref="O5:O11"/>
    <mergeCell ref="L5:L11"/>
    <mergeCell ref="B24:C24"/>
    <mergeCell ref="M22:N22"/>
    <mergeCell ref="B23:C23"/>
    <mergeCell ref="F20:G21"/>
    <mergeCell ref="K23:L23"/>
    <mergeCell ref="H20:I21"/>
    <mergeCell ref="K20:L21"/>
    <mergeCell ref="W23:Y26"/>
    <mergeCell ref="I16:J16"/>
    <mergeCell ref="G16:H16"/>
    <mergeCell ref="J20:J21"/>
    <mergeCell ref="U27:V27"/>
    <mergeCell ref="W27:Y27"/>
    <mergeCell ref="U23:V26"/>
    <mergeCell ref="M23:N23"/>
    <mergeCell ref="K22:L22"/>
    <mergeCell ref="O20:O2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82" customWidth="1"/>
    <col min="2" max="2" width="40.421875" style="88" customWidth="1"/>
    <col min="3" max="3" width="28.00390625" style="82" customWidth="1"/>
    <col min="4" max="4" width="13.281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13" t="s">
        <v>129</v>
      </c>
      <c r="D1" s="191"/>
      <c r="F1" s="57"/>
    </row>
    <row r="3" spans="1:4" s="5" customFormat="1" ht="12.75" customHeight="1">
      <c r="A3" s="13" t="s">
        <v>719</v>
      </c>
      <c r="B3" s="192"/>
      <c r="C3" s="192"/>
      <c r="D3" s="193"/>
    </row>
    <row r="5" spans="1:6" s="194" customFormat="1" ht="18" customHeight="1">
      <c r="A5" s="451" t="s">
        <v>124</v>
      </c>
      <c r="B5" s="529"/>
      <c r="C5" s="195" t="s">
        <v>148</v>
      </c>
      <c r="D5" s="248" t="s">
        <v>4</v>
      </c>
      <c r="E5" s="12"/>
      <c r="F5" s="12"/>
    </row>
    <row r="6" spans="1:4" ht="12" customHeight="1">
      <c r="A6" s="190" t="s">
        <v>25</v>
      </c>
      <c r="B6" s="200" t="s">
        <v>26</v>
      </c>
      <c r="C6" s="249">
        <v>5.6</v>
      </c>
      <c r="D6" s="181">
        <v>5.7</v>
      </c>
    </row>
    <row r="7" spans="1:4" ht="12" customHeight="1">
      <c r="A7" s="199" t="s">
        <v>27</v>
      </c>
      <c r="B7" s="518" t="s">
        <v>30</v>
      </c>
      <c r="C7" s="649">
        <v>10.8</v>
      </c>
      <c r="D7" s="578">
        <v>11</v>
      </c>
    </row>
    <row r="8" spans="1:4" ht="12" customHeight="1">
      <c r="A8" s="190" t="s">
        <v>28</v>
      </c>
      <c r="B8" s="512"/>
      <c r="C8" s="650"/>
      <c r="D8" s="577"/>
    </row>
    <row r="9" spans="1:4" ht="12" customHeight="1">
      <c r="A9" s="202" t="s">
        <v>29</v>
      </c>
      <c r="B9" s="519"/>
      <c r="C9" s="651"/>
      <c r="D9" s="579"/>
    </row>
    <row r="10" spans="1:4" ht="12" customHeight="1">
      <c r="A10" s="190" t="s">
        <v>31</v>
      </c>
      <c r="B10" s="512" t="s">
        <v>37</v>
      </c>
      <c r="C10" s="650">
        <v>9</v>
      </c>
      <c r="D10" s="577">
        <v>9</v>
      </c>
    </row>
    <row r="11" spans="1:4" ht="12" customHeight="1">
      <c r="A11" s="190" t="s">
        <v>32</v>
      </c>
      <c r="B11" s="512"/>
      <c r="C11" s="650"/>
      <c r="D11" s="577"/>
    </row>
    <row r="12" spans="1:4" ht="12" customHeight="1">
      <c r="A12" s="190" t="s">
        <v>33</v>
      </c>
      <c r="B12" s="512"/>
      <c r="C12" s="650"/>
      <c r="D12" s="577"/>
    </row>
    <row r="13" spans="1:4" ht="12" customHeight="1">
      <c r="A13" s="190" t="s">
        <v>34</v>
      </c>
      <c r="B13" s="512"/>
      <c r="C13" s="650"/>
      <c r="D13" s="577"/>
    </row>
    <row r="14" spans="1:4" ht="12" customHeight="1">
      <c r="A14" s="190" t="s">
        <v>35</v>
      </c>
      <c r="B14" s="512"/>
      <c r="C14" s="650"/>
      <c r="D14" s="577"/>
    </row>
    <row r="15" spans="1:4" ht="12" customHeight="1">
      <c r="A15" s="190" t="s">
        <v>36</v>
      </c>
      <c r="B15" s="512"/>
      <c r="C15" s="650"/>
      <c r="D15" s="577"/>
    </row>
    <row r="16" spans="1:4" ht="12" customHeight="1">
      <c r="A16" s="199" t="s">
        <v>38</v>
      </c>
      <c r="B16" s="518" t="s">
        <v>44</v>
      </c>
      <c r="C16" s="649">
        <v>4.7</v>
      </c>
      <c r="D16" s="578">
        <v>4.8</v>
      </c>
    </row>
    <row r="17" spans="1:4" ht="12" customHeight="1">
      <c r="A17" s="190" t="s">
        <v>39</v>
      </c>
      <c r="B17" s="512"/>
      <c r="C17" s="650"/>
      <c r="D17" s="577"/>
    </row>
    <row r="18" spans="1:4" ht="12" customHeight="1">
      <c r="A18" s="190" t="s">
        <v>40</v>
      </c>
      <c r="B18" s="512"/>
      <c r="C18" s="650"/>
      <c r="D18" s="577"/>
    </row>
    <row r="19" spans="1:4" ht="12" customHeight="1">
      <c r="A19" s="190" t="s">
        <v>41</v>
      </c>
      <c r="B19" s="512"/>
      <c r="C19" s="650"/>
      <c r="D19" s="577"/>
    </row>
    <row r="20" spans="1:4" ht="12" customHeight="1">
      <c r="A20" s="190" t="s">
        <v>42</v>
      </c>
      <c r="B20" s="512"/>
      <c r="C20" s="650"/>
      <c r="D20" s="577"/>
    </row>
    <row r="21" spans="1:4" ht="12" customHeight="1">
      <c r="A21" s="202" t="s">
        <v>43</v>
      </c>
      <c r="B21" s="519"/>
      <c r="C21" s="651"/>
      <c r="D21" s="579"/>
    </row>
    <row r="22" spans="1:4" ht="12" customHeight="1">
      <c r="A22" s="190" t="s">
        <v>45</v>
      </c>
      <c r="B22" s="512" t="s">
        <v>50</v>
      </c>
      <c r="C22" s="650">
        <v>30</v>
      </c>
      <c r="D22" s="577">
        <v>29.4</v>
      </c>
    </row>
    <row r="23" spans="1:4" ht="12" customHeight="1">
      <c r="A23" s="190" t="s">
        <v>46</v>
      </c>
      <c r="B23" s="512"/>
      <c r="C23" s="650"/>
      <c r="D23" s="577"/>
    </row>
    <row r="24" spans="1:4" ht="12" customHeight="1">
      <c r="A24" s="190" t="s">
        <v>47</v>
      </c>
      <c r="B24" s="512"/>
      <c r="C24" s="650"/>
      <c r="D24" s="577"/>
    </row>
    <row r="25" spans="1:4" ht="12" customHeight="1">
      <c r="A25" s="190" t="s">
        <v>48</v>
      </c>
      <c r="B25" s="512"/>
      <c r="C25" s="650"/>
      <c r="D25" s="577"/>
    </row>
    <row r="26" spans="1:4" ht="12" customHeight="1">
      <c r="A26" s="190" t="s">
        <v>49</v>
      </c>
      <c r="B26" s="512"/>
      <c r="C26" s="650"/>
      <c r="D26" s="577"/>
    </row>
    <row r="27" spans="1:4" ht="12" customHeight="1">
      <c r="A27" s="199" t="s">
        <v>51</v>
      </c>
      <c r="B27" s="518" t="s">
        <v>54</v>
      </c>
      <c r="C27" s="649">
        <v>35.5</v>
      </c>
      <c r="D27" s="578">
        <v>35.5</v>
      </c>
    </row>
    <row r="28" spans="1:4" ht="12" customHeight="1">
      <c r="A28" s="190" t="s">
        <v>52</v>
      </c>
      <c r="B28" s="512"/>
      <c r="C28" s="650"/>
      <c r="D28" s="577"/>
    </row>
    <row r="29" spans="1:4" ht="12" customHeight="1">
      <c r="A29" s="202" t="s">
        <v>53</v>
      </c>
      <c r="B29" s="519"/>
      <c r="C29" s="651"/>
      <c r="D29" s="579"/>
    </row>
    <row r="30" spans="1:4" ht="12" customHeight="1">
      <c r="A30" s="198" t="s">
        <v>55</v>
      </c>
      <c r="B30" s="198" t="s">
        <v>56</v>
      </c>
      <c r="C30" s="241">
        <v>4.4</v>
      </c>
      <c r="D30" s="129">
        <v>4.6</v>
      </c>
    </row>
    <row r="31" spans="1:8" s="5" customFormat="1" ht="12" customHeight="1">
      <c r="A31" s="30" t="s">
        <v>696</v>
      </c>
      <c r="B31" s="223"/>
      <c r="C31" s="250">
        <f>SUM(C6:C30)</f>
        <v>100</v>
      </c>
      <c r="D31" s="40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695</v>
      </c>
      <c r="B34" s="212"/>
      <c r="C34" s="212"/>
    </row>
    <row r="35" spans="1:4" ht="12" customHeight="1">
      <c r="A35" s="14" t="s">
        <v>709</v>
      </c>
      <c r="B35" s="14"/>
      <c r="D35" s="226"/>
    </row>
    <row r="36" spans="1:4" ht="12" customHeight="1">
      <c r="A36" s="14"/>
      <c r="B36" s="14"/>
      <c r="D36" s="226"/>
    </row>
    <row r="37" spans="1:4" ht="18" customHeight="1">
      <c r="A37" s="213" t="s">
        <v>57</v>
      </c>
      <c r="B37" s="214"/>
      <c r="C37" s="195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2.7</v>
      </c>
      <c r="D38" s="218">
        <v>2.7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4.1</v>
      </c>
      <c r="D39" s="218">
        <v>4.2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0.6</v>
      </c>
      <c r="D40" s="218">
        <v>0.6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18.2</v>
      </c>
      <c r="D41" s="218">
        <v>18.2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14.2</v>
      </c>
      <c r="D42" s="218">
        <v>14.2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0.4</v>
      </c>
      <c r="D43" s="218">
        <v>0.3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2.2</v>
      </c>
      <c r="D44" s="218">
        <v>2.6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51.2</v>
      </c>
      <c r="D45" s="218">
        <v>51.1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1.2</v>
      </c>
      <c r="D46" s="218">
        <v>1.1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5.2</v>
      </c>
      <c r="D47" s="218">
        <v>5</v>
      </c>
      <c r="E47" s="219"/>
      <c r="F47" s="219"/>
      <c r="G47" s="183"/>
    </row>
    <row r="48" spans="1:7" ht="12" customHeight="1">
      <c r="A48" s="30" t="s">
        <v>696</v>
      </c>
      <c r="B48" s="223"/>
      <c r="C48" s="224">
        <f>SUM(C38:C47)</f>
        <v>100</v>
      </c>
      <c r="D48" s="245">
        <f>SUM(D38:D47)</f>
        <v>100</v>
      </c>
      <c r="E48" s="219"/>
      <c r="F48" s="219"/>
      <c r="G48" s="183"/>
    </row>
  </sheetData>
  <sheetProtection/>
  <mergeCells count="16">
    <mergeCell ref="D16:D21"/>
    <mergeCell ref="D22:D26"/>
    <mergeCell ref="D27:D29"/>
    <mergeCell ref="A5:B5"/>
    <mergeCell ref="B7:B9"/>
    <mergeCell ref="C7:C9"/>
    <mergeCell ref="B10:B15"/>
    <mergeCell ref="C10:C15"/>
    <mergeCell ref="D7:D9"/>
    <mergeCell ref="D10:D15"/>
    <mergeCell ref="B27:B29"/>
    <mergeCell ref="C27:C29"/>
    <mergeCell ref="B16:B21"/>
    <mergeCell ref="C16:C21"/>
    <mergeCell ref="B22:B26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56" customWidth="1"/>
    <col min="2" max="2" width="9.0039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0.574218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G1" s="20" t="s">
        <v>130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62" t="s">
        <v>3</v>
      </c>
      <c r="D5" s="109" t="s">
        <v>2</v>
      </c>
      <c r="E5" s="62" t="s">
        <v>4</v>
      </c>
      <c r="F5" s="13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7">
        <v>1571</v>
      </c>
      <c r="D6" s="66">
        <v>253</v>
      </c>
      <c r="E6" s="73">
        <f>SUM(C6:D6)</f>
        <v>1824</v>
      </c>
      <c r="F6" s="67">
        <v>20</v>
      </c>
      <c r="H6" s="197" t="s">
        <v>90</v>
      </c>
      <c r="I6" s="235"/>
      <c r="J6" s="527">
        <v>1813</v>
      </c>
      <c r="K6" s="528"/>
      <c r="L6" s="527">
        <v>243</v>
      </c>
      <c r="M6" s="528"/>
      <c r="N6" s="70">
        <f>SUM(J6:M6)</f>
        <v>2056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7">
        <v>1851</v>
      </c>
      <c r="D7" s="66">
        <v>292</v>
      </c>
      <c r="E7" s="73">
        <f>SUM(C7:D7)</f>
        <v>2143</v>
      </c>
      <c r="F7" s="67">
        <v>30</v>
      </c>
      <c r="H7" s="197" t="s">
        <v>91</v>
      </c>
      <c r="I7" s="235"/>
      <c r="J7" s="459">
        <v>1517</v>
      </c>
      <c r="K7" s="460"/>
      <c r="L7" s="459">
        <v>195</v>
      </c>
      <c r="M7" s="460"/>
      <c r="N7" s="247">
        <f>SUM(J7:M7)</f>
        <v>1712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7">
        <v>0</v>
      </c>
      <c r="D8" s="66">
        <v>0</v>
      </c>
      <c r="E8" s="73">
        <v>0</v>
      </c>
      <c r="F8" s="67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7">
        <v>0</v>
      </c>
      <c r="D9" s="66">
        <v>0</v>
      </c>
      <c r="E9" s="73">
        <v>0</v>
      </c>
      <c r="F9" s="67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6">
        <f>SUM(C6:C9)</f>
        <v>3422</v>
      </c>
      <c r="D10" s="75">
        <f>SUM(D6:D9)</f>
        <v>545</v>
      </c>
      <c r="E10" s="74">
        <v>3967</v>
      </c>
      <c r="F10" s="76">
        <f>SUM(F6:F9)</f>
        <v>50</v>
      </c>
      <c r="H10" s="57"/>
      <c r="I10" s="57"/>
      <c r="J10" s="57"/>
      <c r="K10" s="57"/>
      <c r="L10" s="57"/>
      <c r="M10" s="57"/>
      <c r="N10" s="57"/>
      <c r="O10" s="57"/>
    </row>
    <row r="11" spans="3:12" ht="11.25">
      <c r="C11" s="77"/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9.5" customHeight="1">
      <c r="A12" s="436" t="s">
        <v>147</v>
      </c>
      <c r="B12" s="23" t="s">
        <v>93</v>
      </c>
      <c r="C12" s="62">
        <v>0</v>
      </c>
      <c r="D12" s="62">
        <v>0</v>
      </c>
      <c r="E12" s="62">
        <v>0</v>
      </c>
      <c r="F12" s="78"/>
      <c r="O12" s="57"/>
    </row>
    <row r="13" spans="1:15" ht="20.25" customHeight="1">
      <c r="A13" s="437"/>
      <c r="B13" s="439" t="s">
        <v>94</v>
      </c>
      <c r="C13" s="444">
        <v>0</v>
      </c>
      <c r="D13" s="444">
        <v>0</v>
      </c>
      <c r="E13" s="444">
        <v>0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6.5" customHeight="1">
      <c r="A14" s="437"/>
      <c r="B14" s="440"/>
      <c r="C14" s="531"/>
      <c r="D14" s="531"/>
      <c r="E14" s="531"/>
      <c r="F14" s="57"/>
      <c r="H14" s="525">
        <v>9</v>
      </c>
      <c r="I14" s="526"/>
      <c r="J14" s="525">
        <v>72</v>
      </c>
      <c r="K14" s="526"/>
      <c r="L14" s="525">
        <v>2</v>
      </c>
      <c r="M14" s="526"/>
      <c r="N14" s="62">
        <f>SUM(H14:M14)</f>
        <v>83</v>
      </c>
      <c r="O14" s="57"/>
    </row>
    <row r="15" spans="1:15" ht="11.25">
      <c r="A15" s="438"/>
      <c r="B15" s="441"/>
      <c r="C15" s="532"/>
      <c r="D15" s="532"/>
      <c r="E15" s="532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1402</v>
      </c>
      <c r="D22" s="85">
        <v>208</v>
      </c>
      <c r="E22" s="85">
        <f>SUM(C22:D22)</f>
        <v>1610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B4:B5"/>
    <mergeCell ref="A20:E21"/>
    <mergeCell ref="A4:A10"/>
    <mergeCell ref="J5:K5"/>
    <mergeCell ref="H13:I13"/>
    <mergeCell ref="L7:M7"/>
    <mergeCell ref="H14:I14"/>
    <mergeCell ref="J7:K7"/>
    <mergeCell ref="J6:K6"/>
    <mergeCell ref="A22:B22"/>
    <mergeCell ref="A12:A15"/>
    <mergeCell ref="B13:B15"/>
    <mergeCell ref="C13:C15"/>
    <mergeCell ref="D13:D15"/>
    <mergeCell ref="O4:O5"/>
    <mergeCell ref="L14:M14"/>
    <mergeCell ref="L13:M13"/>
    <mergeCell ref="J13:K13"/>
    <mergeCell ref="L6:M6"/>
    <mergeCell ref="L4:M4"/>
    <mergeCell ref="J4:K4"/>
    <mergeCell ref="T4:T5"/>
    <mergeCell ref="E13:E15"/>
    <mergeCell ref="J14:K14"/>
    <mergeCell ref="C4:F4"/>
    <mergeCell ref="U4:U5"/>
    <mergeCell ref="P4:P5"/>
    <mergeCell ref="Q4:Q5"/>
    <mergeCell ref="R4:R5"/>
    <mergeCell ref="S4:S5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2:6" s="56" customFormat="1" ht="11.25">
      <c r="B1" s="13" t="s">
        <v>130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11.1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3.7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3" ht="12.75" customHeight="1">
      <c r="A9" s="189" t="s">
        <v>282</v>
      </c>
      <c r="B9" s="187">
        <v>1</v>
      </c>
      <c r="C9" s="188"/>
    </row>
    <row r="10" spans="1:9" ht="12.75" customHeight="1">
      <c r="A10" s="186" t="s">
        <v>11</v>
      </c>
      <c r="B10" s="187">
        <v>45.8</v>
      </c>
      <c r="C10" s="188"/>
      <c r="E10" s="82">
        <f>'[1]Tab2'!D9</f>
        <v>608</v>
      </c>
      <c r="G10" s="82" t="str">
        <f>LEFT('[1]Tab2'!$B37,2)</f>
        <v>06</v>
      </c>
      <c r="H10" s="82">
        <f>'[1]Tab2'!C37</f>
        <v>9</v>
      </c>
      <c r="I10" s="82">
        <f>'[1]Tab2'!D37</f>
        <v>0</v>
      </c>
    </row>
    <row r="11" spans="1:9" ht="12.75" customHeight="1">
      <c r="A11" s="186" t="s">
        <v>283</v>
      </c>
      <c r="B11" s="187">
        <v>0.5</v>
      </c>
      <c r="C11" s="188"/>
      <c r="E11" s="82">
        <f>'[1]Tab2'!D10</f>
        <v>27</v>
      </c>
      <c r="G11" s="82" t="str">
        <f>LEFT('[1]Tab2'!$B38,2)</f>
        <v>07</v>
      </c>
      <c r="H11" s="82">
        <f>'[1]Tab2'!C38</f>
        <v>192</v>
      </c>
      <c r="I11" s="82">
        <f>'[1]Tab2'!D38</f>
        <v>20</v>
      </c>
    </row>
    <row r="12" spans="1:9" ht="12.75" customHeight="1">
      <c r="A12" s="186" t="s">
        <v>284</v>
      </c>
      <c r="B12" s="187">
        <v>6.2</v>
      </c>
      <c r="C12" s="188"/>
      <c r="E12" s="82">
        <f>'[1]Tab2'!D11</f>
        <v>176</v>
      </c>
      <c r="G12" s="82" t="str">
        <f>LEFT('[1]Tab2'!$B39,2)</f>
        <v>08</v>
      </c>
      <c r="H12" s="82">
        <f>'[1]Tab2'!C39</f>
        <v>8</v>
      </c>
      <c r="I12" s="82">
        <f>'[1]Tab2'!D39</f>
        <v>5</v>
      </c>
    </row>
    <row r="13" spans="1:9" ht="12.75" customHeight="1">
      <c r="A13" s="186" t="s">
        <v>285</v>
      </c>
      <c r="B13" s="187">
        <v>0.3</v>
      </c>
      <c r="C13" s="188"/>
      <c r="E13" s="82">
        <f>'[1]Tab2'!D12</f>
        <v>841</v>
      </c>
      <c r="G13" s="82" t="str">
        <f>LEFT('[1]Tab2'!$B40,2)</f>
        <v>09</v>
      </c>
      <c r="H13" s="82">
        <f>'[1]Tab2'!C40</f>
        <v>7</v>
      </c>
      <c r="I13" s="82">
        <f>'[1]Tab2'!D40</f>
        <v>3</v>
      </c>
    </row>
    <row r="14" spans="1:9" ht="12.75" customHeight="1">
      <c r="A14" s="186" t="s">
        <v>286</v>
      </c>
      <c r="B14" s="187">
        <v>15</v>
      </c>
      <c r="C14" s="188"/>
      <c r="E14" s="82">
        <f>'[1]Tab2'!D13</f>
        <v>3885</v>
      </c>
      <c r="G14" s="82" t="str">
        <f>LEFT('[1]Tab2'!$B41,2)</f>
        <v>10</v>
      </c>
      <c r="H14" s="82">
        <f>'[1]Tab2'!C41</f>
        <v>2</v>
      </c>
      <c r="I14" s="82">
        <f>'[1]Tab2'!D41</f>
        <v>0</v>
      </c>
    </row>
    <row r="15" spans="1:9" ht="12.75" customHeight="1">
      <c r="A15" s="186" t="s">
        <v>12</v>
      </c>
      <c r="B15" s="187">
        <v>3.6</v>
      </c>
      <c r="C15" s="188"/>
      <c r="E15" s="82">
        <f>'[1]Tab2'!D14</f>
        <v>236</v>
      </c>
      <c r="G15" s="82" t="str">
        <f>LEFT('[1]Tab2'!$B42,2)</f>
        <v>11</v>
      </c>
      <c r="H15" s="82">
        <f>'[1]Tab2'!C42</f>
        <v>1</v>
      </c>
      <c r="I15" s="82">
        <f>'[1]Tab2'!D42</f>
        <v>4</v>
      </c>
    </row>
    <row r="16" spans="1:9" ht="12.75" customHeight="1">
      <c r="A16" s="186" t="s">
        <v>13</v>
      </c>
      <c r="B16" s="187">
        <v>5.3</v>
      </c>
      <c r="C16" s="188"/>
      <c r="E16" s="82">
        <f>'[1]Tab2'!D15</f>
        <v>315</v>
      </c>
      <c r="G16" s="82" t="str">
        <f>LEFT('[1]Tab2'!$B43,2)</f>
        <v>12</v>
      </c>
      <c r="H16" s="82">
        <f>'[1]Tab2'!C43</f>
        <v>27</v>
      </c>
      <c r="I16" s="82">
        <f>'[1]Tab2'!D43</f>
        <v>12</v>
      </c>
    </row>
    <row r="17" spans="1:9" ht="12.75" customHeight="1">
      <c r="A17" s="186" t="s">
        <v>14</v>
      </c>
      <c r="B17" s="187">
        <v>0.9</v>
      </c>
      <c r="C17" s="188"/>
      <c r="E17" s="82">
        <f>'[1]Tab2'!D16</f>
        <v>113</v>
      </c>
      <c r="G17" s="82" t="str">
        <f>LEFT('[1]Tab2'!$B44,2)</f>
        <v>13</v>
      </c>
      <c r="H17" s="82">
        <f>'[1]Tab2'!C44</f>
        <v>7</v>
      </c>
      <c r="I17" s="82">
        <f>'[1]Tab2'!D44</f>
        <v>5</v>
      </c>
    </row>
    <row r="18" spans="1:9" ht="12.75" customHeight="1">
      <c r="A18" s="186" t="s">
        <v>61</v>
      </c>
      <c r="B18" s="187">
        <v>1.6</v>
      </c>
      <c r="C18" s="188"/>
      <c r="E18" s="82">
        <f>'[1]Tab2'!D17</f>
        <v>211</v>
      </c>
      <c r="G18" s="82" t="str">
        <f>LEFT('[1]Tab2'!$B45,2)</f>
        <v>14</v>
      </c>
      <c r="H18" s="82">
        <f>'[1]Tab2'!C45</f>
        <v>10</v>
      </c>
      <c r="I18" s="82">
        <f>'[1]Tab2'!D45</f>
        <v>8</v>
      </c>
    </row>
    <row r="19" spans="1:9" ht="12.75" customHeight="1">
      <c r="A19" s="186" t="s">
        <v>737</v>
      </c>
      <c r="B19" s="187">
        <v>3</v>
      </c>
      <c r="C19" s="188"/>
      <c r="E19" s="82">
        <f>'[1]Tab2'!D18</f>
        <v>278</v>
      </c>
      <c r="G19" s="82" t="str">
        <f>LEFT('[1]Tab2'!$B46,2)</f>
        <v>15</v>
      </c>
      <c r="H19" s="82">
        <f>'[1]Tab2'!C46</f>
        <v>49</v>
      </c>
      <c r="I19" s="82">
        <f>'[1]Tab2'!D46</f>
        <v>30</v>
      </c>
    </row>
    <row r="20" spans="1:3" ht="12.75" customHeight="1">
      <c r="A20" s="186" t="s">
        <v>85</v>
      </c>
      <c r="B20" s="187">
        <v>1.4</v>
      </c>
      <c r="C20" s="188"/>
    </row>
    <row r="21" spans="1:9" ht="12.75" customHeight="1">
      <c r="A21" s="186" t="s">
        <v>62</v>
      </c>
      <c r="B21" s="187">
        <v>0.6</v>
      </c>
      <c r="C21" s="188"/>
      <c r="E21" s="82">
        <f>'[1]Tab2'!D19</f>
        <v>94</v>
      </c>
      <c r="G21" s="82" t="str">
        <f>LEFT('[1]Tab2'!$B47,2)</f>
        <v>No</v>
      </c>
      <c r="H21" s="82">
        <f>'[1]Tab2'!C47</f>
        <v>3</v>
      </c>
      <c r="I21" s="82">
        <f>'[1]Tab2'!D47</f>
        <v>2</v>
      </c>
    </row>
    <row r="22" spans="1:3" ht="12.75" customHeight="1">
      <c r="A22" s="186" t="s">
        <v>86</v>
      </c>
      <c r="B22" s="187">
        <v>0</v>
      </c>
      <c r="C22" s="188"/>
    </row>
    <row r="23" spans="1:9" ht="12.75" customHeight="1">
      <c r="A23" s="30" t="s">
        <v>696</v>
      </c>
      <c r="B23" s="34">
        <f>SUM(B7:B22)</f>
        <v>99.99999999999999</v>
      </c>
      <c r="C23" s="231"/>
      <c r="D23" s="183"/>
      <c r="E23" s="82">
        <f>'[1]Tab2'!D23</f>
        <v>7436</v>
      </c>
      <c r="G23" s="82" t="e">
        <f>LEFT('[1]Tab2'!$B51,2)</f>
        <v>#REF!</v>
      </c>
      <c r="H23" s="82" t="e">
        <f>'[1]Tab2'!C51</f>
        <v>#REF!</v>
      </c>
      <c r="I23" s="82" t="e">
        <f>'[1]Tab2'!D51</f>
        <v>#REF!</v>
      </c>
    </row>
    <row r="24" ht="18" customHeight="1"/>
    <row r="25" spans="1:7" s="5" customFormat="1" ht="11.25">
      <c r="A25" s="14" t="s">
        <v>699</v>
      </c>
      <c r="B25" s="212"/>
      <c r="D25" s="192"/>
      <c r="E25" s="9"/>
      <c r="F25" s="9"/>
      <c r="G25" s="9"/>
    </row>
    <row r="26" spans="1:9" ht="11.25">
      <c r="A26" s="14"/>
      <c r="B26" s="14"/>
      <c r="C26" s="61"/>
      <c r="E26" s="104"/>
      <c r="F26" s="104"/>
      <c r="G26" s="104"/>
      <c r="I26" s="192"/>
    </row>
    <row r="27" spans="1:11" s="88" customFormat="1" ht="11.25">
      <c r="A27" s="536" t="s">
        <v>15</v>
      </c>
      <c r="B27" s="433" t="s">
        <v>701</v>
      </c>
      <c r="C27" s="538" t="s">
        <v>696</v>
      </c>
      <c r="D27" s="61"/>
      <c r="E27" s="463" t="str">
        <f>'[2]Tab3'!$A$2</f>
        <v>T3 : Series de bac obtenu en 2006</v>
      </c>
      <c r="F27" s="463"/>
      <c r="G27" s="463"/>
      <c r="H27" s="61"/>
      <c r="I27" s="468" t="str">
        <f>'[2]Tab3'!$A$25</f>
        <v>T3 : Serie de bac obtenue avant 2006</v>
      </c>
      <c r="J27" s="468"/>
      <c r="K27" s="468"/>
    </row>
    <row r="28" spans="1:12" s="88" customFormat="1" ht="11.25">
      <c r="A28" s="537"/>
      <c r="B28" s="435"/>
      <c r="C28" s="539"/>
      <c r="D28" s="61"/>
      <c r="E28" s="463"/>
      <c r="F28" s="463"/>
      <c r="G28" s="463"/>
      <c r="H28" s="61"/>
      <c r="I28" s="468"/>
      <c r="J28" s="468"/>
      <c r="K28" s="468"/>
      <c r="L28" s="9"/>
    </row>
    <row r="29" spans="1:12" s="88" customFormat="1" ht="11.25">
      <c r="A29" s="190" t="s">
        <v>16</v>
      </c>
      <c r="B29" s="105">
        <v>21.4</v>
      </c>
      <c r="C29" s="221">
        <v>19.9</v>
      </c>
      <c r="D29" s="61"/>
      <c r="E29" s="61" t="str">
        <f>IF(OR(LEFT('[2]Tab3'!$A7,7)="Non rép",LEFT('[2]Tab3'!$A7,7)="Non ren"),LEFT('[2]Tab3'!$A7,7),LEFT('[2]Tab3'!$A7,2))</f>
        <v>01</v>
      </c>
      <c r="F29" s="61">
        <f>'[2]Tab3'!B7</f>
        <v>471</v>
      </c>
      <c r="G29" s="61">
        <f>'[2]Tab3'!C7</f>
        <v>471</v>
      </c>
      <c r="I29" s="61" t="str">
        <f>IF(OR(LEFT('[2]Tab3'!$A30,7)="Non rép",LEFT('[2]Tab3'!$A30,7)="Non ren"),LEFT('[2]Tab3'!$A30,7),LEFT('[2]Tab3'!$A30,2))</f>
        <v>01</v>
      </c>
      <c r="J29" s="61">
        <f>'[2]Tab3'!B30</f>
        <v>2361</v>
      </c>
      <c r="K29" s="61">
        <f>'[2]Tab3'!C30</f>
        <v>2361</v>
      </c>
      <c r="L29" s="9"/>
    </row>
    <row r="30" spans="1:12" ht="11.25">
      <c r="A30" s="190" t="s">
        <v>17</v>
      </c>
      <c r="B30" s="105">
        <v>11.1</v>
      </c>
      <c r="C30" s="221">
        <v>12.4</v>
      </c>
      <c r="D30" s="104"/>
      <c r="E30" s="61" t="str">
        <f>IF(OR(LEFT('[2]Tab3'!$A8,7)="Non rép",LEFT('[2]Tab3'!$A8,7)="Non ren"),LEFT('[2]Tab3'!$A8,7),LEFT('[2]Tab3'!$A8,2))</f>
        <v>02</v>
      </c>
      <c r="F30" s="61">
        <f>'[2]Tab3'!B8</f>
        <v>1456</v>
      </c>
      <c r="G30" s="61">
        <f>'[2]Tab3'!C8</f>
        <v>1927</v>
      </c>
      <c r="I30" s="61" t="str">
        <f>IF(OR(LEFT('[2]Tab3'!$A31,7)="Non rép",LEFT('[2]Tab3'!$A31,7)="Non ren"),LEFT('[2]Tab3'!$A31,7),LEFT('[2]Tab3'!$A31,2))</f>
        <v>02</v>
      </c>
      <c r="J30" s="61">
        <f>'[2]Tab3'!B31</f>
        <v>3137</v>
      </c>
      <c r="K30" s="61">
        <f>'[2]Tab3'!C31</f>
        <v>5498</v>
      </c>
      <c r="L30" s="9"/>
    </row>
    <row r="31" spans="1:12" ht="11.25">
      <c r="A31" s="190" t="s">
        <v>18</v>
      </c>
      <c r="B31" s="105">
        <v>10.4</v>
      </c>
      <c r="C31" s="221">
        <v>11.7</v>
      </c>
      <c r="D31" s="89"/>
      <c r="E31" s="61" t="str">
        <f>IF(OR(LEFT('[2]Tab3'!$A9,7)="Non rép",LEFT('[2]Tab3'!$A9,7)="Non ren"),LEFT('[2]Tab3'!$A9,7),LEFT('[2]Tab3'!$A9,2))</f>
        <v>03</v>
      </c>
      <c r="F31" s="61">
        <f>'[2]Tab3'!B9</f>
        <v>2216</v>
      </c>
      <c r="G31" s="61">
        <f>'[2]Tab3'!C9</f>
        <v>4143</v>
      </c>
      <c r="I31" s="61" t="str">
        <f>IF(OR(LEFT('[2]Tab3'!$A32,7)="Non rép",LEFT('[2]Tab3'!$A32,7)="Non ren"),LEFT('[2]Tab3'!$A32,7),LEFT('[2]Tab3'!$A32,2))</f>
        <v>03</v>
      </c>
      <c r="J31" s="61">
        <f>'[2]Tab3'!B32</f>
        <v>8756</v>
      </c>
      <c r="K31" s="61">
        <f>'[2]Tab3'!C32</f>
        <v>14254</v>
      </c>
      <c r="L31" s="9"/>
    </row>
    <row r="32" spans="1:12" ht="11.25">
      <c r="A32" s="190" t="s">
        <v>19</v>
      </c>
      <c r="B32" s="105">
        <v>2.9</v>
      </c>
      <c r="C32" s="221">
        <v>3</v>
      </c>
      <c r="D32" s="89"/>
      <c r="E32" s="61" t="str">
        <f>IF(OR(LEFT('[2]Tab3'!$A10,7)="Non rép",LEFT('[2]Tab3'!$A10,7)="Non ren"),LEFT('[2]Tab3'!$A10,7),LEFT('[2]Tab3'!$A10,2))</f>
        <v>04</v>
      </c>
      <c r="F32" s="61">
        <f>'[2]Tab3'!B10</f>
        <v>51</v>
      </c>
      <c r="G32" s="61">
        <f>'[2]Tab3'!C10</f>
        <v>4194</v>
      </c>
      <c r="I32" s="61" t="str">
        <f>IF(OR(LEFT('[2]Tab3'!$A33,7)="Non rép",LEFT('[2]Tab3'!$A33,7)="Non ren"),LEFT('[2]Tab3'!$A33,7),LEFT('[2]Tab3'!$A33,2))</f>
        <v>04</v>
      </c>
      <c r="J32" s="61">
        <f>'[2]Tab3'!B33</f>
        <v>251</v>
      </c>
      <c r="K32" s="61">
        <f>'[2]Tab3'!C33</f>
        <v>14505</v>
      </c>
      <c r="L32" s="9"/>
    </row>
    <row r="33" spans="1:12" ht="11.25">
      <c r="A33" s="190" t="s">
        <v>20</v>
      </c>
      <c r="B33" s="105">
        <v>1.1</v>
      </c>
      <c r="C33" s="221">
        <v>0.9</v>
      </c>
      <c r="D33" s="104"/>
      <c r="E33" s="61" t="str">
        <f>IF(OR(LEFT('[2]Tab3'!$A11,7)="Non rép",LEFT('[2]Tab3'!$A11,7)="Non ren"),LEFT('[2]Tab3'!$A11,7),LEFT('[2]Tab3'!$A11,2))</f>
        <v>05</v>
      </c>
      <c r="F33" s="61">
        <f>'[2]Tab3'!B11</f>
        <v>152</v>
      </c>
      <c r="G33" s="61">
        <f>'[2]Tab3'!C11</f>
        <v>4346</v>
      </c>
      <c r="I33" s="61" t="str">
        <f>IF(OR(LEFT('[2]Tab3'!$A34,7)="Non rép",LEFT('[2]Tab3'!$A34,7)="Non ren"),LEFT('[2]Tab3'!$A34,7),LEFT('[2]Tab3'!$A34,2))</f>
        <v>05</v>
      </c>
      <c r="J33" s="61">
        <f>'[2]Tab3'!B34</f>
        <v>391</v>
      </c>
      <c r="K33" s="61">
        <f>'[2]Tab3'!C34</f>
        <v>14896</v>
      </c>
      <c r="L33" s="9"/>
    </row>
    <row r="34" spans="1:12" ht="11.25">
      <c r="A34" s="190" t="s">
        <v>87</v>
      </c>
      <c r="B34" s="105">
        <v>19.8</v>
      </c>
      <c r="C34" s="221">
        <v>19.1</v>
      </c>
      <c r="D34" s="89"/>
      <c r="E34" s="61" t="str">
        <f>IF(OR(LEFT('[2]Tab3'!$A12,7)="Non rép",LEFT('[2]Tab3'!$A12,7)="Non ren"),LEFT('[2]Tab3'!$A12,7),LEFT('[2]Tab3'!$A12,2))</f>
        <v>06</v>
      </c>
      <c r="F34" s="61">
        <f>'[2]Tab3'!B12</f>
        <v>384</v>
      </c>
      <c r="G34" s="61">
        <f>'[2]Tab3'!C12</f>
        <v>4730</v>
      </c>
      <c r="I34" s="61" t="str">
        <f>IF(OR(LEFT('[2]Tab3'!$A35,7)="Non rép",LEFT('[2]Tab3'!$A35,7)="Non ren"),LEFT('[2]Tab3'!$A35,7),LEFT('[2]Tab3'!$A35,2))</f>
        <v>06</v>
      </c>
      <c r="J34" s="61">
        <f>'[2]Tab3'!B35</f>
        <v>2596</v>
      </c>
      <c r="K34" s="61">
        <f>'[2]Tab3'!C35</f>
        <v>17492</v>
      </c>
      <c r="L34" s="9"/>
    </row>
    <row r="35" spans="1:12" ht="11.25">
      <c r="A35" s="190" t="s">
        <v>88</v>
      </c>
      <c r="B35" s="105">
        <v>0.9</v>
      </c>
      <c r="C35" s="221">
        <v>1.1</v>
      </c>
      <c r="D35" s="89"/>
      <c r="E35" s="61" t="str">
        <f>IF(OR(LEFT('[2]Tab3'!$A13,7)="Non rép",LEFT('[2]Tab3'!$A13,7)="Non ren"),LEFT('[2]Tab3'!$A13,7),LEFT('[2]Tab3'!$A13,2))</f>
        <v>07</v>
      </c>
      <c r="F35" s="61">
        <f>'[2]Tab3'!B13</f>
        <v>33</v>
      </c>
      <c r="G35" s="61">
        <f>'[2]Tab3'!C13</f>
        <v>4763</v>
      </c>
      <c r="I35" s="61" t="str">
        <f>IF(OR(LEFT('[2]Tab3'!$A36,7)="Non rép",LEFT('[2]Tab3'!$A36,7)="Non ren"),LEFT('[2]Tab3'!$A36,7),LEFT('[2]Tab3'!$A36,2))</f>
        <v>07</v>
      </c>
      <c r="J35" s="61">
        <f>'[2]Tab3'!B36</f>
        <v>97</v>
      </c>
      <c r="K35" s="61">
        <f>'[2]Tab3'!C36</f>
        <v>17589</v>
      </c>
      <c r="L35" s="9"/>
    </row>
    <row r="36" spans="1:12" ht="11.25">
      <c r="A36" s="190" t="s">
        <v>736</v>
      </c>
      <c r="B36" s="105">
        <v>7.4</v>
      </c>
      <c r="C36" s="221">
        <v>6.7</v>
      </c>
      <c r="D36" s="89"/>
      <c r="E36" s="61" t="str">
        <f>IF(OR(LEFT('[2]Tab3'!$A14,7)="Non rép",LEFT('[2]Tab3'!$A14,7)="Non ren"),LEFT('[2]Tab3'!$A14,7),LEFT('[2]Tab3'!$A14,2))</f>
        <v>08</v>
      </c>
      <c r="F36" s="61">
        <f>'[2]Tab3'!B14</f>
        <v>2859</v>
      </c>
      <c r="G36" s="61">
        <f>'[2]Tab3'!C14</f>
        <v>7622</v>
      </c>
      <c r="I36" s="61" t="str">
        <f>IF(OR(LEFT('[2]Tab3'!$A37,7)="Non rép",LEFT('[2]Tab3'!$A37,7)="Non ren"),LEFT('[2]Tab3'!$A37,7),LEFT('[2]Tab3'!$A37,2))</f>
        <v>08</v>
      </c>
      <c r="J36" s="61">
        <f>'[2]Tab3'!B37</f>
        <v>4986</v>
      </c>
      <c r="K36" s="61">
        <f>'[2]Tab3'!C37</f>
        <v>22575</v>
      </c>
      <c r="L36" s="9"/>
    </row>
    <row r="37" spans="1:12" ht="11.25">
      <c r="A37" s="190" t="s">
        <v>22</v>
      </c>
      <c r="B37" s="105">
        <v>0.7</v>
      </c>
      <c r="C37" s="221">
        <v>1</v>
      </c>
      <c r="D37" s="89"/>
      <c r="E37" s="61" t="str">
        <f>IF(OR(LEFT('[2]Tab3'!$A15,7)="Non rép",LEFT('[2]Tab3'!$A15,7)="Non ren"),LEFT('[2]Tab3'!$A15,7),LEFT('[2]Tab3'!$A15,2))</f>
        <v>09</v>
      </c>
      <c r="F37" s="61">
        <f>'[2]Tab3'!B15</f>
        <v>18</v>
      </c>
      <c r="G37" s="61">
        <f>'[2]Tab3'!C15</f>
        <v>7640</v>
      </c>
      <c r="I37" s="61" t="str">
        <f>IF(OR(LEFT('[2]Tab3'!$A38,7)="Non rép",LEFT('[2]Tab3'!$A38,7)="Non ren"),LEFT('[2]Tab3'!$A38,7),LEFT('[2]Tab3'!$A38,2))</f>
        <v>09</v>
      </c>
      <c r="J37" s="61">
        <f>'[2]Tab3'!B38</f>
        <v>50</v>
      </c>
      <c r="K37" s="61">
        <f>'[2]Tab3'!C38</f>
        <v>22625</v>
      </c>
      <c r="L37" s="9"/>
    </row>
    <row r="38" spans="1:12" ht="11.25">
      <c r="A38" s="190" t="s">
        <v>23</v>
      </c>
      <c r="B38" s="105">
        <v>0.9</v>
      </c>
      <c r="C38" s="221">
        <v>0.6</v>
      </c>
      <c r="D38" s="89"/>
      <c r="E38" s="61" t="str">
        <f>IF(OR(LEFT('[2]Tab3'!$A16,7)="Non rép",LEFT('[2]Tab3'!$A16,7)="Non ren"),LEFT('[2]Tab3'!$A16,7),LEFT('[2]Tab3'!$A16,2))</f>
        <v>10</v>
      </c>
      <c r="F38" s="61">
        <f>'[2]Tab3'!B16</f>
        <v>4</v>
      </c>
      <c r="G38" s="61">
        <f>'[2]Tab3'!C16</f>
        <v>7644</v>
      </c>
      <c r="I38" s="61" t="str">
        <f>IF(OR(LEFT('[2]Tab3'!$A39,7)="Non rép",LEFT('[2]Tab3'!$A39,7)="Non ren"),LEFT('[2]Tab3'!$A39,7),LEFT('[2]Tab3'!$A39,2))</f>
        <v>10</v>
      </c>
      <c r="J38" s="61">
        <f>'[2]Tab3'!B39</f>
        <v>22</v>
      </c>
      <c r="K38" s="61">
        <f>'[2]Tab3'!C39</f>
        <v>22647</v>
      </c>
      <c r="L38" s="9"/>
    </row>
    <row r="39" spans="1:12" ht="11.25">
      <c r="A39" s="190" t="s">
        <v>24</v>
      </c>
      <c r="B39" s="105">
        <v>23.4</v>
      </c>
      <c r="C39" s="221">
        <v>23.6</v>
      </c>
      <c r="D39" s="104"/>
      <c r="E39" s="61" t="str">
        <f>IF(OR(LEFT('[2]Tab3'!$A17,7)="Non rép",LEFT('[2]Tab3'!$A17,7)="Non ren"),LEFT('[2]Tab3'!$A17,7),LEFT('[2]Tab3'!$A17,2))</f>
        <v>11</v>
      </c>
      <c r="F39" s="61">
        <f>'[2]Tab3'!B17</f>
        <v>127</v>
      </c>
      <c r="G39" s="61">
        <f>'[2]Tab3'!C17</f>
        <v>7771</v>
      </c>
      <c r="I39" s="61" t="str">
        <f>IF(OR(LEFT('[2]Tab3'!$A40,7)="Non rép",LEFT('[2]Tab3'!$A40,7)="Non ren"),LEFT('[2]Tab3'!$A40,7),LEFT('[2]Tab3'!$A40,2))</f>
        <v>11</v>
      </c>
      <c r="J39" s="61">
        <f>'[2]Tab3'!B40</f>
        <v>1512</v>
      </c>
      <c r="K39" s="61">
        <f>'[2]Tab3'!C40</f>
        <v>24159</v>
      </c>
      <c r="L39" s="9"/>
    </row>
    <row r="40" spans="1:11" s="9" customFormat="1" ht="11.25">
      <c r="A40" s="32" t="s">
        <v>696</v>
      </c>
      <c r="B40" s="40">
        <f>SUM(B29:B39)</f>
        <v>100.00000000000003</v>
      </c>
      <c r="C40" s="41">
        <f>SUM(C29:C39)</f>
        <v>100</v>
      </c>
      <c r="E40" s="61" t="str">
        <f>IF(OR(LEFT('[2]Tab3'!$A20,7)="Non rép",LEFT('[2]Tab3'!$A20,7)="Non ren"),LEFT('[2]Tab3'!$A20,7),LEFT('[2]Tab3'!$A20,2))</f>
        <v> </v>
      </c>
      <c r="F40" s="61"/>
      <c r="G40" s="61"/>
      <c r="I40" s="61" t="e">
        <f>IF(OR(LEFT('[2]Tab3'!$A43,7)="Non rép",LEFT('[2]Tab3'!$A43,7)="Non ren"),LEFT('[2]Tab3'!$A43,7),LEFT('[2]Tab3'!$A43,2))</f>
        <v>#REF!</v>
      </c>
      <c r="J40" s="61"/>
      <c r="K40" s="61"/>
    </row>
    <row r="41" ht="11.25">
      <c r="C41" s="104"/>
    </row>
    <row r="42" ht="11.25">
      <c r="C42" s="104"/>
    </row>
    <row r="43" ht="11.25">
      <c r="C43" s="104"/>
    </row>
  </sheetData>
  <sheetProtection/>
  <mergeCells count="7">
    <mergeCell ref="B5:B6"/>
    <mergeCell ref="C5:C6"/>
    <mergeCell ref="E27:G28"/>
    <mergeCell ref="I27:K28"/>
    <mergeCell ref="A27:A28"/>
    <mergeCell ref="B27:B28"/>
    <mergeCell ref="C27:C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Y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82" customWidth="1"/>
    <col min="2" max="2" width="10.00390625" style="82" customWidth="1"/>
    <col min="3" max="3" width="10.00390625" style="88" customWidth="1"/>
    <col min="4" max="4" width="4.57421875" style="88" customWidth="1"/>
    <col min="5" max="5" width="8.57421875" style="82" customWidth="1"/>
    <col min="6" max="6" width="8.140625" style="82" customWidth="1"/>
    <col min="7" max="7" width="2.7109375" style="82" customWidth="1"/>
    <col min="8" max="8" width="9.140625" style="82" customWidth="1"/>
    <col min="9" max="9" width="2.28125" style="82" customWidth="1"/>
    <col min="10" max="10" width="13.140625" style="82" customWidth="1"/>
    <col min="11" max="11" width="13.7109375" style="82" customWidth="1"/>
    <col min="12" max="12" width="10.140625" style="82" customWidth="1"/>
    <col min="13" max="13" width="8.421875" style="82" customWidth="1"/>
    <col min="14" max="14" width="8.7109375" style="82" customWidth="1"/>
    <col min="15" max="15" width="9.421875" style="82" customWidth="1"/>
    <col min="16" max="16" width="8.00390625" style="82" customWidth="1"/>
    <col min="17" max="17" width="7.57421875" style="82" customWidth="1"/>
    <col min="18" max="16384" width="11.421875" style="82" customWidth="1"/>
  </cols>
  <sheetData>
    <row r="1" spans="2:10" s="56" customFormat="1" ht="11.25">
      <c r="B1" s="2"/>
      <c r="C1" s="14"/>
      <c r="D1" s="14"/>
      <c r="F1" s="13"/>
      <c r="G1" s="13" t="s">
        <v>130</v>
      </c>
      <c r="H1" s="5"/>
      <c r="I1" s="13"/>
      <c r="J1" s="13"/>
    </row>
    <row r="3" spans="1:17" s="5" customFormat="1" ht="11.25">
      <c r="A3" s="14" t="s">
        <v>711</v>
      </c>
      <c r="E3" s="14" t="s">
        <v>700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35" t="s">
        <v>712</v>
      </c>
      <c r="B4" s="9"/>
      <c r="C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104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104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1">
        <v>0</v>
      </c>
      <c r="C7" s="102">
        <v>0</v>
      </c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0</v>
      </c>
      <c r="C8" s="106">
        <v>0</v>
      </c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2.1</v>
      </c>
      <c r="C9" s="106">
        <v>1.6</v>
      </c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8.1</v>
      </c>
      <c r="C10" s="106">
        <v>7.4</v>
      </c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16.9</v>
      </c>
      <c r="C11" s="106">
        <v>16</v>
      </c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23.4</v>
      </c>
      <c r="C12" s="106">
        <v>23.1</v>
      </c>
      <c r="D12" s="104"/>
      <c r="E12" s="108" t="s">
        <v>306</v>
      </c>
      <c r="F12" s="723">
        <v>0</v>
      </c>
      <c r="G12" s="724"/>
      <c r="H12" s="661">
        <v>18</v>
      </c>
      <c r="I12" s="661"/>
      <c r="J12" s="63">
        <v>1</v>
      </c>
      <c r="K12" s="128">
        <v>221</v>
      </c>
      <c r="L12" s="70">
        <v>14</v>
      </c>
      <c r="M12" s="112">
        <v>922</v>
      </c>
      <c r="N12" s="70">
        <v>79</v>
      </c>
      <c r="O12" s="112">
        <v>1</v>
      </c>
      <c r="P12" s="70">
        <v>69</v>
      </c>
      <c r="Q12" s="113">
        <v>241</v>
      </c>
    </row>
    <row r="13" spans="1:19" ht="11.25">
      <c r="A13" s="100" t="s">
        <v>707</v>
      </c>
      <c r="B13" s="105">
        <v>23.5</v>
      </c>
      <c r="C13" s="106">
        <v>24.7</v>
      </c>
      <c r="D13" s="104"/>
      <c r="E13" s="114" t="s">
        <v>4</v>
      </c>
      <c r="F13" s="549">
        <v>0</v>
      </c>
      <c r="G13" s="550"/>
      <c r="H13" s="548">
        <v>22</v>
      </c>
      <c r="I13" s="548"/>
      <c r="J13" s="94">
        <v>2</v>
      </c>
      <c r="K13" s="125">
        <v>429</v>
      </c>
      <c r="L13" s="117">
        <v>24</v>
      </c>
      <c r="M13" s="120">
        <v>2043</v>
      </c>
      <c r="N13" s="117">
        <v>121</v>
      </c>
      <c r="O13" s="120">
        <v>3</v>
      </c>
      <c r="P13" s="117">
        <v>141</v>
      </c>
      <c r="Q13" s="121">
        <v>296</v>
      </c>
      <c r="R13" s="104"/>
      <c r="S13" s="104"/>
    </row>
    <row r="14" spans="1:19" ht="11.25">
      <c r="A14" s="100" t="s">
        <v>690</v>
      </c>
      <c r="B14" s="105">
        <v>26</v>
      </c>
      <c r="C14" s="106">
        <v>27.2</v>
      </c>
      <c r="D14" s="104"/>
      <c r="E14" s="56" t="s">
        <v>150</v>
      </c>
      <c r="F14" s="56"/>
      <c r="H14" s="88"/>
      <c r="L14" s="7"/>
      <c r="M14" s="7"/>
      <c r="N14" s="7"/>
      <c r="O14" s="7"/>
      <c r="P14" s="7"/>
      <c r="Q14" s="7"/>
      <c r="R14" s="104"/>
      <c r="S14" s="104"/>
    </row>
    <row r="15" spans="1:19" ht="11.25">
      <c r="A15" s="32" t="s">
        <v>4</v>
      </c>
      <c r="B15" s="34">
        <f>SUM(B7:B14)</f>
        <v>100</v>
      </c>
      <c r="C15" s="33">
        <f>SUM(C7:C14)</f>
        <v>100</v>
      </c>
      <c r="D15" s="104"/>
      <c r="E15" s="56" t="s">
        <v>151</v>
      </c>
      <c r="F15" s="56"/>
      <c r="H15" s="88"/>
      <c r="L15" s="7"/>
      <c r="M15" s="7"/>
      <c r="N15" s="7"/>
      <c r="O15" s="7"/>
      <c r="P15" s="7"/>
      <c r="Q15" s="7"/>
      <c r="R15" s="104"/>
      <c r="S15" s="104"/>
    </row>
    <row r="16" spans="1:19" ht="11.25">
      <c r="A16" s="60"/>
      <c r="B16" s="57"/>
      <c r="C16" s="86"/>
      <c r="D16" s="104"/>
      <c r="E16" s="87"/>
      <c r="F16" s="706"/>
      <c r="G16" s="706"/>
      <c r="H16" s="706"/>
      <c r="I16" s="706"/>
      <c r="J16" s="7"/>
      <c r="K16" s="7"/>
      <c r="L16" s="7"/>
      <c r="M16" s="7"/>
      <c r="N16" s="7"/>
      <c r="O16" s="7"/>
      <c r="P16" s="7"/>
      <c r="Q16" s="7"/>
      <c r="R16" s="104"/>
      <c r="S16" s="104"/>
    </row>
    <row r="17" spans="1:19" ht="11.25">
      <c r="A17" s="104"/>
      <c r="B17" s="87"/>
      <c r="C17" s="87"/>
      <c r="D17" s="87"/>
      <c r="E17" s="87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5" ht="11.25">
      <c r="A18" s="60"/>
      <c r="B18" s="87"/>
      <c r="C18" s="87"/>
      <c r="D18" s="87"/>
      <c r="E18" s="246" t="s">
        <v>694</v>
      </c>
      <c r="F18" s="35"/>
      <c r="G18" s="35"/>
      <c r="H18" s="35"/>
      <c r="I18" s="35"/>
      <c r="J18" s="35"/>
      <c r="K18" s="35"/>
      <c r="L18" s="35"/>
      <c r="M18" s="104"/>
      <c r="N18" s="104"/>
      <c r="O18" s="104"/>
    </row>
    <row r="19" spans="1:5" ht="11.25">
      <c r="A19" s="60"/>
      <c r="B19" s="87"/>
      <c r="C19" s="87"/>
      <c r="D19" s="87"/>
      <c r="E19" s="87"/>
    </row>
    <row r="20" spans="1:15" ht="11.25">
      <c r="A20" s="60"/>
      <c r="B20" s="87"/>
      <c r="C20" s="87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</row>
    <row r="21" spans="1:15" ht="21" customHeight="1">
      <c r="A21" s="60"/>
      <c r="B21" s="87"/>
      <c r="C21" s="87"/>
      <c r="D21" s="87"/>
      <c r="E21" s="103"/>
      <c r="F21" s="562"/>
      <c r="G21" s="563"/>
      <c r="H21" s="566"/>
      <c r="I21" s="567"/>
      <c r="J21" s="492"/>
      <c r="K21" s="463"/>
      <c r="L21" s="463"/>
      <c r="M21" s="544"/>
      <c r="N21" s="545"/>
      <c r="O21" s="662"/>
    </row>
    <row r="22" spans="1:15" ht="10.5" customHeight="1">
      <c r="A22" s="60"/>
      <c r="B22" s="87"/>
      <c r="C22" s="87"/>
      <c r="D22" s="87"/>
      <c r="E22" s="108" t="s">
        <v>306</v>
      </c>
      <c r="F22" s="721">
        <v>5.7</v>
      </c>
      <c r="G22" s="722"/>
      <c r="H22" s="716">
        <v>0</v>
      </c>
      <c r="I22" s="717"/>
      <c r="J22" s="129">
        <v>81.6</v>
      </c>
      <c r="K22" s="716">
        <v>12.6</v>
      </c>
      <c r="L22" s="717"/>
      <c r="M22" s="721">
        <v>0.1</v>
      </c>
      <c r="N22" s="722"/>
      <c r="O22" s="51">
        <f>SUM(F22:N22)</f>
        <v>99.99999999999999</v>
      </c>
    </row>
    <row r="23" spans="1:25" ht="11.25">
      <c r="A23" s="60"/>
      <c r="B23" s="87"/>
      <c r="C23" s="87"/>
      <c r="D23" s="87"/>
      <c r="E23" s="114" t="s">
        <v>4</v>
      </c>
      <c r="F23" s="719">
        <v>8.8</v>
      </c>
      <c r="G23" s="720"/>
      <c r="H23" s="615">
        <v>0</v>
      </c>
      <c r="I23" s="615"/>
      <c r="J23" s="130">
        <v>73.4</v>
      </c>
      <c r="K23" s="131">
        <v>17.8</v>
      </c>
      <c r="L23" s="131"/>
      <c r="M23" s="718">
        <v>0</v>
      </c>
      <c r="N23" s="516"/>
      <c r="O23" s="50">
        <f>SUM(F23:N23)</f>
        <v>100</v>
      </c>
      <c r="U23" s="464"/>
      <c r="V23" s="464"/>
      <c r="W23" s="464"/>
      <c r="X23" s="464"/>
      <c r="Y23" s="464"/>
    </row>
    <row r="24" spans="1:25" ht="11.25">
      <c r="A24" s="60"/>
      <c r="B24" s="87"/>
      <c r="C24" s="87"/>
      <c r="D24" s="87"/>
      <c r="E24" s="87"/>
      <c r="M24" s="104"/>
      <c r="N24" s="104"/>
      <c r="O24" s="104"/>
      <c r="U24" s="464"/>
      <c r="V24" s="464"/>
      <c r="W24" s="464"/>
      <c r="X24" s="464"/>
      <c r="Y24" s="464"/>
    </row>
    <row r="25" spans="1:25" s="5" customFormat="1" ht="18" customHeight="1">
      <c r="A25" s="16"/>
      <c r="B25" s="87"/>
      <c r="C25" s="87"/>
      <c r="D25" s="87"/>
      <c r="E25" s="6"/>
      <c r="M25" s="104"/>
      <c r="N25" s="104"/>
      <c r="O25" s="104"/>
      <c r="P25" s="82"/>
      <c r="Q25" s="82"/>
      <c r="R25" s="82"/>
      <c r="S25" s="82"/>
      <c r="T25" s="82"/>
      <c r="U25" s="464"/>
      <c r="V25" s="464"/>
      <c r="W25" s="464"/>
      <c r="X25" s="464"/>
      <c r="Y25" s="464"/>
    </row>
    <row r="26" spans="1:25" ht="12.75" customHeight="1">
      <c r="A26" s="56"/>
      <c r="B26" s="87"/>
      <c r="C26" s="87"/>
      <c r="D26" s="87"/>
      <c r="E26" s="57"/>
      <c r="M26" s="104"/>
      <c r="N26" s="104"/>
      <c r="O26" s="104"/>
      <c r="U26" s="464"/>
      <c r="V26" s="464"/>
      <c r="W26" s="464"/>
      <c r="X26" s="464"/>
      <c r="Y26" s="464"/>
    </row>
    <row r="27" spans="2:25" ht="11.25">
      <c r="B27" s="87"/>
      <c r="C27" s="87"/>
      <c r="D27" s="87"/>
      <c r="N27" s="571"/>
      <c r="O27" s="610"/>
      <c r="U27" s="571"/>
      <c r="V27" s="610"/>
      <c r="W27" s="463"/>
      <c r="X27" s="463"/>
      <c r="Y27" s="463"/>
    </row>
  </sheetData>
  <sheetProtection/>
  <mergeCells count="37">
    <mergeCell ref="Q5:Q11"/>
    <mergeCell ref="L5:L11"/>
    <mergeCell ref="M5:M11"/>
    <mergeCell ref="N5:N11"/>
    <mergeCell ref="H12:I12"/>
    <mergeCell ref="F16:G16"/>
    <mergeCell ref="A5:A6"/>
    <mergeCell ref="B5:B6"/>
    <mergeCell ref="C5:C6"/>
    <mergeCell ref="F13:G13"/>
    <mergeCell ref="H13:I13"/>
    <mergeCell ref="H22:I22"/>
    <mergeCell ref="F12:G12"/>
    <mergeCell ref="O20:O21"/>
    <mergeCell ref="M20:N21"/>
    <mergeCell ref="P5:P11"/>
    <mergeCell ref="K5:K11"/>
    <mergeCell ref="J5:J11"/>
    <mergeCell ref="F5:G11"/>
    <mergeCell ref="H5:I11"/>
    <mergeCell ref="H16:I16"/>
    <mergeCell ref="O5:O11"/>
    <mergeCell ref="N27:O27"/>
    <mergeCell ref="U27:V27"/>
    <mergeCell ref="W27:Y27"/>
    <mergeCell ref="U23:V26"/>
    <mergeCell ref="M22:N22"/>
    <mergeCell ref="W23:Y26"/>
    <mergeCell ref="K22:L22"/>
    <mergeCell ref="M23:N23"/>
    <mergeCell ref="F20:G21"/>
    <mergeCell ref="H20:I21"/>
    <mergeCell ref="J20:J21"/>
    <mergeCell ref="K20:L21"/>
    <mergeCell ref="H23:I23"/>
    <mergeCell ref="F23:G23"/>
    <mergeCell ref="F22:G2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57421875" style="82" customWidth="1"/>
    <col min="2" max="2" width="40.28125" style="88" customWidth="1"/>
    <col min="3" max="3" width="27.140625" style="82" customWidth="1"/>
    <col min="4" max="4" width="11.710937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130</v>
      </c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239" t="s">
        <v>148</v>
      </c>
      <c r="D5" s="240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241">
        <v>7.8</v>
      </c>
      <c r="D6" s="167">
        <v>8.2</v>
      </c>
    </row>
    <row r="7" spans="1:4" ht="12" customHeight="1">
      <c r="A7" s="190" t="s">
        <v>27</v>
      </c>
      <c r="B7" s="512" t="s">
        <v>30</v>
      </c>
      <c r="C7" s="513">
        <v>13.5</v>
      </c>
      <c r="D7" s="218"/>
    </row>
    <row r="8" spans="1:4" ht="12" customHeight="1">
      <c r="A8" s="190" t="s">
        <v>28</v>
      </c>
      <c r="B8" s="512"/>
      <c r="C8" s="513"/>
      <c r="D8" s="218">
        <v>13.6</v>
      </c>
    </row>
    <row r="9" spans="1:4" ht="12" customHeight="1">
      <c r="A9" s="190" t="s">
        <v>29</v>
      </c>
      <c r="B9" s="512"/>
      <c r="C9" s="513"/>
      <c r="D9" s="218"/>
    </row>
    <row r="10" spans="1:4" ht="12" customHeight="1">
      <c r="A10" s="199" t="s">
        <v>31</v>
      </c>
      <c r="B10" s="518" t="s">
        <v>37</v>
      </c>
      <c r="C10" s="520">
        <v>8.6</v>
      </c>
      <c r="D10" s="242"/>
    </row>
    <row r="11" spans="1:4" ht="12" customHeight="1">
      <c r="A11" s="190" t="s">
        <v>32</v>
      </c>
      <c r="B11" s="512"/>
      <c r="C11" s="513"/>
      <c r="D11" s="218"/>
    </row>
    <row r="12" spans="1:4" ht="12" customHeight="1">
      <c r="A12" s="190" t="s">
        <v>33</v>
      </c>
      <c r="B12" s="512"/>
      <c r="C12" s="513"/>
      <c r="D12" s="218"/>
    </row>
    <row r="13" spans="1:4" ht="12" customHeight="1">
      <c r="A13" s="190" t="s">
        <v>34</v>
      </c>
      <c r="B13" s="512"/>
      <c r="C13" s="513"/>
      <c r="D13" s="218">
        <v>9</v>
      </c>
    </row>
    <row r="14" spans="1:4" ht="12" customHeight="1">
      <c r="A14" s="190" t="s">
        <v>35</v>
      </c>
      <c r="B14" s="512"/>
      <c r="C14" s="513"/>
      <c r="D14" s="218"/>
    </row>
    <row r="15" spans="1:4" ht="12" customHeight="1">
      <c r="A15" s="202" t="s">
        <v>36</v>
      </c>
      <c r="B15" s="519"/>
      <c r="C15" s="521"/>
      <c r="D15" s="132"/>
    </row>
    <row r="16" spans="1:4" ht="12" customHeight="1">
      <c r="A16" s="190" t="s">
        <v>38</v>
      </c>
      <c r="B16" s="512" t="s">
        <v>44</v>
      </c>
      <c r="C16" s="513">
        <v>5.3</v>
      </c>
      <c r="D16" s="218"/>
    </row>
    <row r="17" spans="1:4" ht="12" customHeight="1">
      <c r="A17" s="190" t="s">
        <v>39</v>
      </c>
      <c r="B17" s="512"/>
      <c r="C17" s="513"/>
      <c r="D17" s="218">
        <v>4.6</v>
      </c>
    </row>
    <row r="18" spans="1:4" ht="12" customHeight="1">
      <c r="A18" s="190" t="s">
        <v>40</v>
      </c>
      <c r="B18" s="512"/>
      <c r="C18" s="513"/>
      <c r="D18" s="218"/>
    </row>
    <row r="19" spans="1:4" ht="12" customHeight="1">
      <c r="A19" s="190" t="s">
        <v>41</v>
      </c>
      <c r="B19" s="512"/>
      <c r="C19" s="513"/>
      <c r="D19" s="218"/>
    </row>
    <row r="20" spans="1:4" ht="12" customHeight="1">
      <c r="A20" s="190" t="s">
        <v>42</v>
      </c>
      <c r="B20" s="512"/>
      <c r="C20" s="513"/>
      <c r="D20" s="218"/>
    </row>
    <row r="21" spans="1:4" ht="12" customHeight="1">
      <c r="A21" s="190" t="s">
        <v>43</v>
      </c>
      <c r="B21" s="512"/>
      <c r="C21" s="513"/>
      <c r="D21" s="218"/>
    </row>
    <row r="22" spans="1:4" ht="12" customHeight="1">
      <c r="A22" s="199" t="s">
        <v>45</v>
      </c>
      <c r="B22" s="518" t="s">
        <v>50</v>
      </c>
      <c r="C22" s="520">
        <v>23.7</v>
      </c>
      <c r="D22" s="242"/>
    </row>
    <row r="23" spans="1:4" ht="12" customHeight="1">
      <c r="A23" s="190" t="s">
        <v>46</v>
      </c>
      <c r="B23" s="512"/>
      <c r="C23" s="513"/>
      <c r="D23" s="218"/>
    </row>
    <row r="24" spans="1:4" ht="12" customHeight="1">
      <c r="A24" s="190" t="s">
        <v>47</v>
      </c>
      <c r="B24" s="512"/>
      <c r="C24" s="513"/>
      <c r="D24" s="218">
        <v>24.1</v>
      </c>
    </row>
    <row r="25" spans="1:4" ht="12" customHeight="1">
      <c r="A25" s="190" t="s">
        <v>48</v>
      </c>
      <c r="B25" s="512"/>
      <c r="C25" s="513"/>
      <c r="D25" s="218"/>
    </row>
    <row r="26" spans="1:4" ht="12" customHeight="1">
      <c r="A26" s="202" t="s">
        <v>49</v>
      </c>
      <c r="B26" s="519"/>
      <c r="C26" s="521"/>
      <c r="D26" s="132"/>
    </row>
    <row r="27" spans="1:4" ht="12" customHeight="1">
      <c r="A27" s="190" t="s">
        <v>51</v>
      </c>
      <c r="B27" s="512" t="s">
        <v>54</v>
      </c>
      <c r="C27" s="513">
        <v>38.7</v>
      </c>
      <c r="D27" s="218">
        <v>38.5</v>
      </c>
    </row>
    <row r="28" spans="1:4" ht="12" customHeight="1">
      <c r="A28" s="190" t="s">
        <v>52</v>
      </c>
      <c r="B28" s="512"/>
      <c r="C28" s="513"/>
      <c r="D28" s="218"/>
    </row>
    <row r="29" spans="1:4" ht="12" customHeight="1">
      <c r="A29" s="190" t="s">
        <v>53</v>
      </c>
      <c r="B29" s="512"/>
      <c r="C29" s="513"/>
      <c r="D29" s="218"/>
    </row>
    <row r="30" spans="1:4" ht="12" customHeight="1">
      <c r="A30" s="197" t="s">
        <v>55</v>
      </c>
      <c r="B30" s="198" t="s">
        <v>56</v>
      </c>
      <c r="C30" s="241">
        <v>2.4</v>
      </c>
      <c r="D30" s="167">
        <v>2</v>
      </c>
    </row>
    <row r="31" spans="1:8" s="5" customFormat="1" ht="12" customHeight="1">
      <c r="A31" s="30" t="s">
        <v>696</v>
      </c>
      <c r="B31" s="223"/>
      <c r="C31" s="243">
        <f>SUM(C6:C30)</f>
        <v>100</v>
      </c>
      <c r="D31" s="39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2" customHeight="1">
      <c r="A33" s="209"/>
      <c r="B33" s="210"/>
      <c r="C33" s="244"/>
    </row>
    <row r="34" spans="1:3" ht="12" customHeight="1">
      <c r="A34" s="10" t="s">
        <v>720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4" ht="18" customHeight="1">
      <c r="A37" s="213" t="s">
        <v>57</v>
      </c>
      <c r="B37" s="214"/>
      <c r="C37" s="195" t="s">
        <v>148</v>
      </c>
      <c r="D37" s="215" t="s">
        <v>4</v>
      </c>
    </row>
    <row r="38" spans="1:7" ht="12" customHeight="1">
      <c r="A38" s="190" t="s">
        <v>105</v>
      </c>
      <c r="B38" s="57"/>
      <c r="C38" s="217">
        <v>0.8</v>
      </c>
      <c r="D38" s="218">
        <v>1</v>
      </c>
      <c r="E38" s="219"/>
      <c r="F38" s="219"/>
      <c r="G38" s="183"/>
    </row>
    <row r="39" spans="1:7" ht="12" customHeight="1">
      <c r="A39" s="190" t="s">
        <v>106</v>
      </c>
      <c r="B39" s="57"/>
      <c r="C39" s="217">
        <v>1.8</v>
      </c>
      <c r="D39" s="218">
        <v>1.8</v>
      </c>
      <c r="E39" s="219"/>
      <c r="F39" s="219"/>
      <c r="G39" s="183"/>
    </row>
    <row r="40" spans="1:7" ht="12" customHeight="1">
      <c r="A40" s="190" t="s">
        <v>107</v>
      </c>
      <c r="B40" s="57"/>
      <c r="C40" s="217">
        <v>1</v>
      </c>
      <c r="D40" s="218">
        <v>1.1</v>
      </c>
      <c r="E40" s="219"/>
      <c r="F40" s="219"/>
      <c r="G40" s="183"/>
    </row>
    <row r="41" spans="1:7" ht="12" customHeight="1">
      <c r="A41" s="190" t="s">
        <v>108</v>
      </c>
      <c r="B41" s="57"/>
      <c r="C41" s="217">
        <v>64</v>
      </c>
      <c r="D41" s="218">
        <v>57.5</v>
      </c>
      <c r="E41" s="219"/>
      <c r="F41" s="219"/>
      <c r="G41" s="183"/>
    </row>
    <row r="42" spans="1:7" ht="12" customHeight="1">
      <c r="A42" s="190" t="s">
        <v>140</v>
      </c>
      <c r="B42" s="57"/>
      <c r="C42" s="217">
        <v>25.6</v>
      </c>
      <c r="D42" s="218">
        <v>30.5</v>
      </c>
      <c r="E42" s="219"/>
      <c r="F42" s="219"/>
      <c r="G42" s="183"/>
    </row>
    <row r="43" spans="1:7" ht="12" customHeight="1">
      <c r="A43" s="190" t="s">
        <v>109</v>
      </c>
      <c r="B43" s="57"/>
      <c r="C43" s="217">
        <v>0</v>
      </c>
      <c r="D43" s="218">
        <v>0.2</v>
      </c>
      <c r="E43" s="219"/>
      <c r="F43" s="219"/>
      <c r="G43" s="183"/>
    </row>
    <row r="44" spans="1:7" ht="12" customHeight="1">
      <c r="A44" s="190" t="s">
        <v>738</v>
      </c>
      <c r="B44" s="57"/>
      <c r="C44" s="217">
        <v>0.3</v>
      </c>
      <c r="D44" s="218">
        <v>0.3</v>
      </c>
      <c r="E44" s="219"/>
      <c r="F44" s="219"/>
      <c r="G44" s="183"/>
    </row>
    <row r="45" spans="1:7" ht="12" customHeight="1">
      <c r="A45" s="190" t="s">
        <v>110</v>
      </c>
      <c r="B45" s="57"/>
      <c r="C45" s="217">
        <v>3.2</v>
      </c>
      <c r="D45" s="218">
        <v>3.3</v>
      </c>
      <c r="E45" s="219"/>
      <c r="F45" s="219"/>
      <c r="G45" s="183"/>
    </row>
    <row r="46" spans="1:7" ht="12" customHeight="1">
      <c r="A46" s="190" t="s">
        <v>111</v>
      </c>
      <c r="B46" s="57"/>
      <c r="C46" s="217">
        <v>0.4</v>
      </c>
      <c r="D46" s="218">
        <v>0.5</v>
      </c>
      <c r="E46" s="219"/>
      <c r="F46" s="219"/>
      <c r="G46" s="183"/>
    </row>
    <row r="47" spans="1:7" ht="12" customHeight="1">
      <c r="A47" s="190" t="s">
        <v>112</v>
      </c>
      <c r="B47" s="57"/>
      <c r="C47" s="217">
        <v>2.9</v>
      </c>
      <c r="D47" s="218">
        <v>3.8</v>
      </c>
      <c r="E47" s="219"/>
      <c r="F47" s="219"/>
      <c r="G47" s="183"/>
    </row>
    <row r="48" spans="1:6" ht="12" customHeight="1">
      <c r="A48" s="30" t="s">
        <v>696</v>
      </c>
      <c r="B48" s="223"/>
      <c r="C48" s="224">
        <f>SUM(C38:C47)</f>
        <v>100</v>
      </c>
      <c r="D48" s="245">
        <f>SUM(D38:D47)</f>
        <v>100</v>
      </c>
      <c r="E48" s="219"/>
      <c r="F48" s="219"/>
    </row>
    <row r="49" ht="11.25">
      <c r="D49" s="220"/>
    </row>
  </sheetData>
  <sheetProtection/>
  <mergeCells count="11">
    <mergeCell ref="C22:C26"/>
    <mergeCell ref="A5:B5"/>
    <mergeCell ref="B7:B9"/>
    <mergeCell ref="C7:C9"/>
    <mergeCell ref="B10:B15"/>
    <mergeCell ref="C10:C15"/>
    <mergeCell ref="B27:B29"/>
    <mergeCell ref="C27:C29"/>
    <mergeCell ref="B16:B21"/>
    <mergeCell ref="C16:C21"/>
    <mergeCell ref="B22:B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56" customWidth="1"/>
    <col min="2" max="2" width="8.140625" style="56" customWidth="1"/>
    <col min="3" max="3" width="8.7109375" style="56" customWidth="1"/>
    <col min="4" max="4" width="8.28125" style="56" customWidth="1"/>
    <col min="5" max="5" width="9.00390625" style="56" customWidth="1"/>
    <col min="6" max="6" width="8.7109375" style="56" customWidth="1"/>
    <col min="7" max="7" width="1.7109375" style="56" customWidth="1"/>
    <col min="8" max="8" width="7.7109375" style="56" customWidth="1"/>
    <col min="9" max="9" width="11.71093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6" width="8.57421875" style="56" customWidth="1"/>
    <col min="17" max="17" width="8.28125" style="56" customWidth="1"/>
    <col min="18" max="18" width="7.140625" style="56" customWidth="1"/>
    <col min="19" max="19" width="6.8515625" style="56" customWidth="1"/>
    <col min="20" max="20" width="5.7109375" style="56" customWidth="1"/>
    <col min="21" max="16384" width="11.421875" style="56" customWidth="1"/>
  </cols>
  <sheetData>
    <row r="1" spans="1:19" s="13" customFormat="1" ht="12.75" customHeight="1">
      <c r="A1" s="56"/>
      <c r="B1" s="56"/>
      <c r="C1" s="56"/>
      <c r="D1" s="2"/>
      <c r="E1" s="14"/>
      <c r="F1" s="233" t="s">
        <v>145</v>
      </c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8:21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1.25">
      <c r="A3" s="14"/>
      <c r="B3" s="2"/>
      <c r="C3" s="58"/>
      <c r="D3" s="13"/>
      <c r="E3" s="2" t="s">
        <v>692</v>
      </c>
      <c r="F3" s="14"/>
      <c r="H3" s="13" t="s">
        <v>276</v>
      </c>
      <c r="I3" s="13"/>
      <c r="J3" s="13"/>
      <c r="K3" s="2"/>
      <c r="L3" s="2"/>
      <c r="M3" s="14"/>
      <c r="O3" s="25"/>
      <c r="P3" s="25"/>
      <c r="Q3" s="25"/>
      <c r="R3" s="25"/>
      <c r="S3" s="25"/>
      <c r="T3" s="59"/>
      <c r="U3" s="57"/>
    </row>
    <row r="4" spans="1:22" ht="60" customHeight="1">
      <c r="A4" s="496" t="s">
        <v>0</v>
      </c>
      <c r="B4" s="442" t="s">
        <v>1</v>
      </c>
      <c r="C4" s="431" t="s">
        <v>0</v>
      </c>
      <c r="D4" s="431"/>
      <c r="E4" s="431"/>
      <c r="F4" s="432"/>
      <c r="I4" s="57"/>
      <c r="J4" s="464"/>
      <c r="K4" s="464"/>
      <c r="L4" s="464"/>
      <c r="M4" s="464"/>
      <c r="N4" s="60"/>
      <c r="O4" s="463"/>
      <c r="P4" s="463"/>
      <c r="Q4" s="463"/>
      <c r="R4" s="463"/>
      <c r="S4" s="463"/>
      <c r="T4" s="463"/>
      <c r="U4" s="463"/>
      <c r="V4" s="57"/>
    </row>
    <row r="5" spans="1:22" ht="27.75" customHeight="1">
      <c r="A5" s="469"/>
      <c r="B5" s="443"/>
      <c r="C5" s="126" t="s">
        <v>3</v>
      </c>
      <c r="D5" s="62" t="s">
        <v>2</v>
      </c>
      <c r="E5" s="109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O5" s="463"/>
      <c r="P5" s="465"/>
      <c r="Q5" s="463"/>
      <c r="R5" s="463"/>
      <c r="S5" s="463"/>
      <c r="T5" s="463"/>
      <c r="U5" s="463"/>
      <c r="V5" s="57"/>
    </row>
    <row r="6" spans="1:22" ht="11.25">
      <c r="A6" s="469"/>
      <c r="B6" s="234" t="s">
        <v>89</v>
      </c>
      <c r="C6" s="66">
        <v>117</v>
      </c>
      <c r="D6" s="73">
        <v>68</v>
      </c>
      <c r="E6" s="66">
        <f>SUM(C6:D6)</f>
        <v>185</v>
      </c>
      <c r="F6" s="73">
        <v>0</v>
      </c>
      <c r="H6" s="197" t="s">
        <v>90</v>
      </c>
      <c r="I6" s="235"/>
      <c r="J6" s="527">
        <v>96</v>
      </c>
      <c r="K6" s="528"/>
      <c r="L6" s="527">
        <v>49</v>
      </c>
      <c r="M6" s="528"/>
      <c r="N6" s="70">
        <f>SUM(J6:M6)</f>
        <v>145</v>
      </c>
      <c r="O6" s="72"/>
      <c r="P6" s="72"/>
      <c r="Q6" s="72"/>
      <c r="R6" s="72"/>
      <c r="S6" s="72"/>
      <c r="T6" s="72"/>
      <c r="U6" s="72"/>
      <c r="V6" s="57"/>
    </row>
    <row r="7" spans="1:22" ht="11.25">
      <c r="A7" s="469"/>
      <c r="B7" s="234" t="s">
        <v>6</v>
      </c>
      <c r="C7" s="66">
        <v>121</v>
      </c>
      <c r="D7" s="73">
        <v>94</v>
      </c>
      <c r="E7" s="66">
        <f>SUM(C7:D7)</f>
        <v>215</v>
      </c>
      <c r="F7" s="73">
        <v>0</v>
      </c>
      <c r="H7" s="197" t="s">
        <v>91</v>
      </c>
      <c r="I7" s="235"/>
      <c r="J7" s="459">
        <v>89</v>
      </c>
      <c r="K7" s="460"/>
      <c r="L7" s="459">
        <v>39</v>
      </c>
      <c r="M7" s="460"/>
      <c r="N7" s="70">
        <f>SUM(J7:M7)</f>
        <v>128</v>
      </c>
      <c r="O7" s="72"/>
      <c r="P7" s="72"/>
      <c r="Q7" s="72"/>
      <c r="R7" s="72"/>
      <c r="S7" s="72"/>
      <c r="T7" s="72"/>
      <c r="U7" s="72"/>
      <c r="V7" s="57"/>
    </row>
    <row r="8" spans="1:22" ht="11.25">
      <c r="A8" s="469"/>
      <c r="B8" s="234" t="s">
        <v>7</v>
      </c>
      <c r="C8" s="66">
        <v>146</v>
      </c>
      <c r="D8" s="73">
        <v>95</v>
      </c>
      <c r="E8" s="66">
        <f>SUM(C8:D8)</f>
        <v>241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V8" s="57"/>
    </row>
    <row r="9" spans="1:22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V9" s="57"/>
    </row>
    <row r="10" spans="1:15" ht="11.25">
      <c r="A10" s="497"/>
      <c r="B10" s="237" t="s">
        <v>4</v>
      </c>
      <c r="C10" s="75">
        <f>SUM(C6:C9)</f>
        <v>384</v>
      </c>
      <c r="D10" s="74">
        <f>SUM(D6:D9)</f>
        <v>257</v>
      </c>
      <c r="E10" s="75">
        <f>SUM(C10:D10)</f>
        <v>641</v>
      </c>
      <c r="F10" s="74">
        <v>0</v>
      </c>
      <c r="H10" s="57"/>
      <c r="I10" s="57"/>
      <c r="J10" s="57"/>
      <c r="K10" s="57"/>
      <c r="L10" s="57"/>
      <c r="M10" s="57"/>
      <c r="N10" s="57"/>
      <c r="O10" s="57"/>
    </row>
    <row r="11" spans="4:12" ht="11.25">
      <c r="D11" s="77"/>
      <c r="E11" s="77"/>
      <c r="F11" s="77"/>
      <c r="H11" s="22" t="s">
        <v>115</v>
      </c>
      <c r="I11" s="13"/>
      <c r="J11" s="2"/>
      <c r="K11" s="2"/>
      <c r="L11" s="13"/>
    </row>
    <row r="12" spans="1:15" ht="49.5" customHeight="1">
      <c r="A12" s="436" t="s">
        <v>147</v>
      </c>
      <c r="B12" s="238" t="s">
        <v>93</v>
      </c>
      <c r="C12" s="62">
        <v>8</v>
      </c>
      <c r="D12" s="62">
        <v>4</v>
      </c>
      <c r="E12" s="62">
        <v>12</v>
      </c>
      <c r="F12" s="78"/>
      <c r="O12" s="57"/>
    </row>
    <row r="13" spans="1:15" ht="20.25" customHeight="1">
      <c r="A13" s="437"/>
      <c r="B13" s="439" t="s">
        <v>94</v>
      </c>
      <c r="C13" s="444">
        <v>38</v>
      </c>
      <c r="D13" s="444">
        <v>21</v>
      </c>
      <c r="E13" s="444">
        <f>SUM(C13:D15)</f>
        <v>59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O13" s="57"/>
    </row>
    <row r="14" spans="1:15" ht="16.5" customHeight="1">
      <c r="A14" s="437"/>
      <c r="B14" s="440"/>
      <c r="C14" s="531"/>
      <c r="D14" s="641"/>
      <c r="E14" s="641"/>
      <c r="F14" s="57"/>
      <c r="H14" s="525">
        <v>6</v>
      </c>
      <c r="I14" s="526"/>
      <c r="J14" s="525">
        <v>23</v>
      </c>
      <c r="K14" s="526"/>
      <c r="L14" s="525">
        <v>0</v>
      </c>
      <c r="M14" s="526"/>
      <c r="N14" s="62">
        <v>29</v>
      </c>
      <c r="O14" s="57"/>
    </row>
    <row r="15" spans="1:15" ht="11.25">
      <c r="A15" s="438"/>
      <c r="B15" s="441"/>
      <c r="C15" s="532"/>
      <c r="D15" s="606"/>
      <c r="E15" s="606"/>
      <c r="F15" s="57"/>
      <c r="O15" s="57"/>
    </row>
    <row r="16" spans="1:15" ht="11.25">
      <c r="A16" s="9"/>
      <c r="B16" s="16"/>
      <c r="C16" s="66"/>
      <c r="D16" s="66"/>
      <c r="E16" s="57"/>
      <c r="F16" s="57"/>
      <c r="N16" s="57"/>
      <c r="O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6" ht="9.75" customHeight="1">
      <c r="N19" s="19"/>
      <c r="O19" s="81"/>
      <c r="P19" s="81"/>
    </row>
    <row r="20" spans="1:16" ht="16.5" customHeight="1">
      <c r="A20" s="453" t="s">
        <v>59</v>
      </c>
      <c r="B20" s="454"/>
      <c r="C20" s="454"/>
      <c r="D20" s="454"/>
      <c r="E20" s="455"/>
      <c r="N20" s="19"/>
      <c r="O20" s="81"/>
      <c r="P20" s="81"/>
    </row>
    <row r="21" spans="1:14" ht="19.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5" ht="17.25" customHeight="1">
      <c r="A22" s="451" t="s">
        <v>8</v>
      </c>
      <c r="B22" s="452"/>
      <c r="C22" s="85">
        <v>143</v>
      </c>
      <c r="D22" s="85">
        <v>87</v>
      </c>
      <c r="E22" s="85">
        <f>SUM(C22:D22)</f>
        <v>230</v>
      </c>
      <c r="O22" s="83"/>
    </row>
    <row r="23" spans="4:14" ht="11.25">
      <c r="D23" s="2"/>
      <c r="E23" s="14"/>
      <c r="G23" s="20"/>
      <c r="H23" s="1"/>
      <c r="I23" s="1"/>
      <c r="J23" s="1"/>
      <c r="K23" s="1"/>
      <c r="L23" s="1"/>
      <c r="M23" s="1"/>
      <c r="N23" s="1"/>
    </row>
  </sheetData>
  <sheetProtection/>
  <mergeCells count="31">
    <mergeCell ref="B4:B5"/>
    <mergeCell ref="A20:E21"/>
    <mergeCell ref="A4:A10"/>
    <mergeCell ref="J5:K5"/>
    <mergeCell ref="H13:I13"/>
    <mergeCell ref="L7:M7"/>
    <mergeCell ref="H14:I14"/>
    <mergeCell ref="J7:K7"/>
    <mergeCell ref="J6:K6"/>
    <mergeCell ref="A22:B22"/>
    <mergeCell ref="A12:A15"/>
    <mergeCell ref="B13:B15"/>
    <mergeCell ref="C13:C15"/>
    <mergeCell ref="D13:D15"/>
    <mergeCell ref="O4:O5"/>
    <mergeCell ref="L14:M14"/>
    <mergeCell ref="L13:M13"/>
    <mergeCell ref="J13:K13"/>
    <mergeCell ref="L6:M6"/>
    <mergeCell ref="L4:M4"/>
    <mergeCell ref="J4:K4"/>
    <mergeCell ref="T4:T5"/>
    <mergeCell ref="E13:E15"/>
    <mergeCell ref="J14:K14"/>
    <mergeCell ref="C4:F4"/>
    <mergeCell ref="U4:U5"/>
    <mergeCell ref="P4:P5"/>
    <mergeCell ref="Q4:Q5"/>
    <mergeCell ref="R4:R5"/>
    <mergeCell ref="S4:S5"/>
    <mergeCell ref="L5:M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7109375" style="82" customWidth="1"/>
    <col min="2" max="2" width="36.8515625" style="88" customWidth="1"/>
    <col min="3" max="3" width="27.28125" style="82" customWidth="1"/>
    <col min="4" max="4" width="10.57421875" style="82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5"/>
      <c r="B1" s="5" t="s">
        <v>113</v>
      </c>
      <c r="C1" s="5"/>
      <c r="F1" s="57"/>
    </row>
    <row r="2" spans="1:3" ht="11.25">
      <c r="A2" s="5"/>
      <c r="B2" s="5"/>
      <c r="C2" s="5"/>
    </row>
    <row r="3" spans="1:3" s="5" customFormat="1" ht="12.75" customHeight="1">
      <c r="A3" s="14" t="s">
        <v>734</v>
      </c>
      <c r="B3" s="14"/>
      <c r="C3" s="192"/>
    </row>
    <row r="5" spans="1:6" s="194" customFormat="1" ht="18" customHeight="1">
      <c r="A5" s="517" t="s">
        <v>124</v>
      </c>
      <c r="B5" s="431"/>
      <c r="C5" s="308" t="s">
        <v>148</v>
      </c>
      <c r="D5" s="54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241">
        <v>4.4</v>
      </c>
      <c r="D6" s="129">
        <v>4.1</v>
      </c>
    </row>
    <row r="7" spans="1:4" ht="12" customHeight="1">
      <c r="A7" s="190" t="s">
        <v>27</v>
      </c>
      <c r="B7" s="522" t="s">
        <v>30</v>
      </c>
      <c r="C7" s="513">
        <v>11.1</v>
      </c>
      <c r="D7" s="218"/>
    </row>
    <row r="8" spans="1:4" ht="12" customHeight="1">
      <c r="A8" s="190" t="s">
        <v>28</v>
      </c>
      <c r="B8" s="522"/>
      <c r="C8" s="513"/>
      <c r="D8" s="218">
        <v>11.1</v>
      </c>
    </row>
    <row r="9" spans="1:4" ht="12" customHeight="1">
      <c r="A9" s="190" t="s">
        <v>29</v>
      </c>
      <c r="B9" s="522"/>
      <c r="C9" s="513"/>
      <c r="D9" s="98"/>
    </row>
    <row r="10" spans="1:4" ht="12" customHeight="1">
      <c r="A10" s="199" t="s">
        <v>31</v>
      </c>
      <c r="B10" s="523" t="s">
        <v>37</v>
      </c>
      <c r="C10" s="520">
        <v>16</v>
      </c>
      <c r="D10" s="514">
        <v>18</v>
      </c>
    </row>
    <row r="11" spans="1:4" ht="12" customHeight="1">
      <c r="A11" s="190" t="s">
        <v>32</v>
      </c>
      <c r="B11" s="522"/>
      <c r="C11" s="513"/>
      <c r="D11" s="515"/>
    </row>
    <row r="12" spans="1:4" ht="12" customHeight="1">
      <c r="A12" s="190" t="s">
        <v>33</v>
      </c>
      <c r="B12" s="522"/>
      <c r="C12" s="513"/>
      <c r="D12" s="515"/>
    </row>
    <row r="13" spans="1:4" ht="12" customHeight="1">
      <c r="A13" s="190" t="s">
        <v>34</v>
      </c>
      <c r="B13" s="522"/>
      <c r="C13" s="513"/>
      <c r="D13" s="515"/>
    </row>
    <row r="14" spans="1:4" ht="12" customHeight="1">
      <c r="A14" s="190" t="s">
        <v>35</v>
      </c>
      <c r="B14" s="522"/>
      <c r="C14" s="513"/>
      <c r="D14" s="515"/>
    </row>
    <row r="15" spans="1:4" ht="12" customHeight="1">
      <c r="A15" s="202" t="s">
        <v>36</v>
      </c>
      <c r="B15" s="524"/>
      <c r="C15" s="521"/>
      <c r="D15" s="516"/>
    </row>
    <row r="16" spans="1:4" ht="12" customHeight="1">
      <c r="A16" s="190" t="s">
        <v>38</v>
      </c>
      <c r="B16" s="512" t="s">
        <v>44</v>
      </c>
      <c r="C16" s="513">
        <v>9.2</v>
      </c>
      <c r="D16" s="495">
        <v>10.5</v>
      </c>
    </row>
    <row r="17" spans="1:4" ht="12" customHeight="1">
      <c r="A17" s="190" t="s">
        <v>39</v>
      </c>
      <c r="B17" s="512"/>
      <c r="C17" s="513"/>
      <c r="D17" s="495"/>
    </row>
    <row r="18" spans="1:4" ht="12" customHeight="1">
      <c r="A18" s="190" t="s">
        <v>40</v>
      </c>
      <c r="B18" s="512"/>
      <c r="C18" s="513"/>
      <c r="D18" s="495"/>
    </row>
    <row r="19" spans="1:4" ht="12" customHeight="1">
      <c r="A19" s="190" t="s">
        <v>41</v>
      </c>
      <c r="B19" s="512"/>
      <c r="C19" s="513"/>
      <c r="D19" s="495"/>
    </row>
    <row r="20" spans="1:4" ht="12" customHeight="1">
      <c r="A20" s="190" t="s">
        <v>42</v>
      </c>
      <c r="B20" s="512"/>
      <c r="C20" s="513"/>
      <c r="D20" s="495"/>
    </row>
    <row r="21" spans="1:4" ht="12" customHeight="1">
      <c r="A21" s="190" t="s">
        <v>43</v>
      </c>
      <c r="B21" s="512"/>
      <c r="C21" s="513"/>
      <c r="D21" s="495"/>
    </row>
    <row r="22" spans="1:4" ht="12" customHeight="1">
      <c r="A22" s="199" t="s">
        <v>45</v>
      </c>
      <c r="B22" s="518" t="s">
        <v>50</v>
      </c>
      <c r="C22" s="520">
        <v>29.1</v>
      </c>
      <c r="D22" s="494">
        <v>28.2</v>
      </c>
    </row>
    <row r="23" spans="1:4" ht="12" customHeight="1">
      <c r="A23" s="190" t="s">
        <v>46</v>
      </c>
      <c r="B23" s="512"/>
      <c r="C23" s="513"/>
      <c r="D23" s="495"/>
    </row>
    <row r="24" spans="1:4" ht="12" customHeight="1">
      <c r="A24" s="190" t="s">
        <v>47</v>
      </c>
      <c r="B24" s="512"/>
      <c r="C24" s="513"/>
      <c r="D24" s="495"/>
    </row>
    <row r="25" spans="1:4" ht="12" customHeight="1">
      <c r="A25" s="190" t="s">
        <v>48</v>
      </c>
      <c r="B25" s="512"/>
      <c r="C25" s="513"/>
      <c r="D25" s="495"/>
    </row>
    <row r="26" spans="1:4" ht="12" customHeight="1">
      <c r="A26" s="202" t="s">
        <v>49</v>
      </c>
      <c r="B26" s="519"/>
      <c r="C26" s="521"/>
      <c r="D26" s="501"/>
    </row>
    <row r="27" spans="1:4" ht="12" customHeight="1">
      <c r="A27" s="190" t="s">
        <v>51</v>
      </c>
      <c r="B27" s="512" t="s">
        <v>54</v>
      </c>
      <c r="C27" s="513">
        <v>26.2</v>
      </c>
      <c r="D27" s="515">
        <v>24.3</v>
      </c>
    </row>
    <row r="28" spans="1:4" ht="12" customHeight="1">
      <c r="A28" s="190" t="s">
        <v>52</v>
      </c>
      <c r="B28" s="512"/>
      <c r="C28" s="513"/>
      <c r="D28" s="515"/>
    </row>
    <row r="29" spans="1:4" ht="12" customHeight="1">
      <c r="A29" s="190" t="s">
        <v>53</v>
      </c>
      <c r="B29" s="512"/>
      <c r="C29" s="513"/>
      <c r="D29" s="515"/>
    </row>
    <row r="30" spans="1:4" ht="12" customHeight="1">
      <c r="A30" s="198" t="s">
        <v>56</v>
      </c>
      <c r="B30" s="198" t="s">
        <v>56</v>
      </c>
      <c r="C30" s="241">
        <v>4</v>
      </c>
      <c r="D30" s="133">
        <v>3.8</v>
      </c>
    </row>
    <row r="31" spans="1:8" s="5" customFormat="1" ht="12" customHeight="1">
      <c r="A31" s="30" t="s">
        <v>696</v>
      </c>
      <c r="B31" s="223"/>
      <c r="C31" s="243">
        <f>SUM(C6:C30)</f>
        <v>100.00000000000001</v>
      </c>
      <c r="D31" s="39">
        <f>SUM(D6:D30)</f>
        <v>100</v>
      </c>
      <c r="E31" s="9"/>
      <c r="F31" s="9"/>
      <c r="H31" s="206"/>
    </row>
    <row r="32" spans="1:3" ht="18" customHeight="1">
      <c r="A32" s="56" t="s">
        <v>116</v>
      </c>
      <c r="B32" s="56"/>
      <c r="C32" s="56"/>
    </row>
    <row r="33" spans="1:3" ht="18" customHeight="1">
      <c r="A33" s="56"/>
      <c r="B33" s="20"/>
      <c r="C33" s="56"/>
    </row>
    <row r="34" spans="1:3" ht="12" customHeight="1">
      <c r="A34" s="10" t="s">
        <v>695</v>
      </c>
      <c r="B34" s="212"/>
      <c r="C34" s="244"/>
    </row>
    <row r="35" spans="1:3" ht="12" customHeight="1">
      <c r="A35" s="14" t="s">
        <v>709</v>
      </c>
      <c r="B35" s="14"/>
      <c r="C35" s="212"/>
    </row>
    <row r="36" ht="12" customHeight="1">
      <c r="B36" s="2"/>
    </row>
    <row r="37" spans="1:4" ht="18" customHeight="1">
      <c r="A37" s="213" t="s">
        <v>57</v>
      </c>
      <c r="B37" s="214"/>
      <c r="C37" s="262" t="s">
        <v>148</v>
      </c>
      <c r="D37" s="316" t="s">
        <v>4</v>
      </c>
    </row>
    <row r="38" spans="1:6" ht="12" customHeight="1">
      <c r="A38" s="190" t="s">
        <v>105</v>
      </c>
      <c r="B38" s="57"/>
      <c r="C38" s="217">
        <v>3.5</v>
      </c>
      <c r="D38" s="317">
        <v>4</v>
      </c>
      <c r="E38" s="219" t="str">
        <f>IF(OR(LEFT('[3]Tab6'!$A7,7)="Non rép",LEFT('[3]Tab6'!$A7,7)="Non ren"),LEFT('[3]Tab6'!$A7,7),LEFT('[3]Tab6'!$A7,2))</f>
        <v>00</v>
      </c>
      <c r="F38" s="219">
        <f>'[3]Tab6'!$B7</f>
        <v>782</v>
      </c>
    </row>
    <row r="39" spans="1:6" ht="12" customHeight="1">
      <c r="A39" s="190" t="s">
        <v>106</v>
      </c>
      <c r="B39" s="57"/>
      <c r="C39" s="217">
        <v>8.6</v>
      </c>
      <c r="D39" s="317">
        <v>9.9</v>
      </c>
      <c r="E39" s="219" t="str">
        <f>IF(OR(LEFT('[3]Tab6'!$A8,7)="Non rép",LEFT('[3]Tab6'!$A8,7)="Non ren"),LEFT('[3]Tab6'!$A8,7),LEFT('[3]Tab6'!$A8,2))</f>
        <v>01</v>
      </c>
      <c r="F39" s="219">
        <f>'[3]Tab6'!$B8</f>
        <v>9317</v>
      </c>
    </row>
    <row r="40" spans="1:6" ht="12" customHeight="1">
      <c r="A40" s="190" t="s">
        <v>107</v>
      </c>
      <c r="B40" s="57"/>
      <c r="C40" s="217">
        <v>13.3</v>
      </c>
      <c r="D40" s="317">
        <v>16.7</v>
      </c>
      <c r="E40" s="219" t="str">
        <f>IF(OR(LEFT('[3]Tab6'!$A9,7)="Non rép",LEFT('[3]Tab6'!$A9,7)="Non ren"),LEFT('[3]Tab6'!$A9,7),LEFT('[3]Tab6'!$A9,2))</f>
        <v>02</v>
      </c>
      <c r="F40" s="219">
        <f>'[3]Tab6'!$B9</f>
        <v>8621</v>
      </c>
    </row>
    <row r="41" spans="1:6" ht="12" customHeight="1">
      <c r="A41" s="190" t="s">
        <v>108</v>
      </c>
      <c r="B41" s="57"/>
      <c r="C41" s="217">
        <v>35.3</v>
      </c>
      <c r="D41" s="317">
        <v>35</v>
      </c>
      <c r="E41" s="219" t="str">
        <f>IF(OR(LEFT('[3]Tab6'!$A10,7)="Non rép",LEFT('[3]Tab6'!$A10,7)="Non ren"),LEFT('[3]Tab6'!$A10,7),LEFT('[3]Tab6'!$A10,2))</f>
        <v>03</v>
      </c>
      <c r="F41" s="219">
        <f>'[3]Tab6'!$B10</f>
        <v>3914</v>
      </c>
    </row>
    <row r="42" spans="1:6" ht="12" customHeight="1">
      <c r="A42" s="190" t="s">
        <v>140</v>
      </c>
      <c r="B42" s="57"/>
      <c r="C42" s="217">
        <v>15.8</v>
      </c>
      <c r="D42" s="317">
        <v>16.2</v>
      </c>
      <c r="E42" s="219" t="str">
        <f>IF(OR(LEFT('[3]Tab6'!$A11,7)="Non rép",LEFT('[3]Tab6'!$A11,7)="Non ren"),LEFT('[3]Tab6'!$A11,7),LEFT('[3]Tab6'!$A11,2))</f>
        <v>04</v>
      </c>
      <c r="F42" s="219">
        <f>'[3]Tab6'!$B11</f>
        <v>3012</v>
      </c>
    </row>
    <row r="43" spans="1:6" ht="12" customHeight="1">
      <c r="A43" s="190" t="s">
        <v>109</v>
      </c>
      <c r="B43" s="57"/>
      <c r="C43" s="217">
        <v>0.2</v>
      </c>
      <c r="D43" s="317">
        <v>0.3</v>
      </c>
      <c r="E43" s="219" t="str">
        <f>IF(OR(LEFT('[3]Tab6'!$A12,7)="Non rép",LEFT('[3]Tab6'!$A12,7)="Non ren"),LEFT('[3]Tab6'!$A12,7),LEFT('[3]Tab6'!$A12,2))</f>
        <v>05</v>
      </c>
      <c r="F43" s="219">
        <f>'[3]Tab6'!$B12</f>
        <v>9121</v>
      </c>
    </row>
    <row r="44" spans="1:6" ht="12" customHeight="1">
      <c r="A44" s="190" t="s">
        <v>738</v>
      </c>
      <c r="B44" s="57"/>
      <c r="C44" s="217">
        <v>1.6</v>
      </c>
      <c r="D44" s="317">
        <v>1.6</v>
      </c>
      <c r="E44" s="219" t="str">
        <f>IF(OR(LEFT('[3]Tab6'!$A13,7)="Non rép",LEFT('[3]Tab6'!$A13,7)="Non ren"),LEFT('[3]Tab6'!$A13,7),LEFT('[3]Tab6'!$A13,2))</f>
        <v>06</v>
      </c>
      <c r="F44" s="219">
        <f>'[3]Tab6'!$B13</f>
        <v>9091</v>
      </c>
    </row>
    <row r="45" spans="1:6" ht="12" customHeight="1">
      <c r="A45" s="190" t="s">
        <v>110</v>
      </c>
      <c r="B45" s="57"/>
      <c r="C45" s="217">
        <v>18.7</v>
      </c>
      <c r="D45" s="317">
        <v>13.8</v>
      </c>
      <c r="E45" s="219" t="str">
        <f>IF(OR(LEFT('[3]Tab6'!$A14,7)="Non rép",LEFT('[3]Tab6'!$A14,7)="Non ren"),LEFT('[3]Tab6'!$A14,7),LEFT('[3]Tab6'!$A14,2))</f>
        <v>07</v>
      </c>
      <c r="F45" s="219">
        <f>'[3]Tab6'!$B14</f>
        <v>426</v>
      </c>
    </row>
    <row r="46" spans="1:6" ht="12" customHeight="1">
      <c r="A46" s="190" t="s">
        <v>111</v>
      </c>
      <c r="B46" s="57"/>
      <c r="C46" s="217">
        <v>0.7</v>
      </c>
      <c r="D46" s="317">
        <v>0.6</v>
      </c>
      <c r="E46" s="219" t="str">
        <f>IF(OR(LEFT('[3]Tab6'!$A15,7)="Non rép",LEFT('[3]Tab6'!$A15,7)="Non ren"),LEFT('[3]Tab6'!$A15,7),LEFT('[3]Tab6'!$A15,2))</f>
        <v>08</v>
      </c>
      <c r="F46" s="219">
        <f>'[3]Tab6'!$B15</f>
        <v>4870</v>
      </c>
    </row>
    <row r="47" spans="1:6" ht="12" customHeight="1">
      <c r="A47" s="190" t="s">
        <v>112</v>
      </c>
      <c r="B47" s="57"/>
      <c r="C47" s="217">
        <v>2.3</v>
      </c>
      <c r="D47" s="317">
        <v>1.9</v>
      </c>
      <c r="E47" s="219" t="str">
        <f>IF(OR(LEFT('[3]Tab6'!$A16,7)="Non rép",LEFT('[3]Tab6'!$A16,7)="Non ren"),LEFT('[3]Tab6'!$A16,7),LEFT('[3]Tab6'!$A16,2))</f>
        <v>09</v>
      </c>
      <c r="F47" s="219">
        <f>'[3]Tab6'!$B16</f>
        <v>97</v>
      </c>
    </row>
    <row r="48" spans="1:6" ht="12" customHeight="1">
      <c r="A48" s="30" t="s">
        <v>696</v>
      </c>
      <c r="B48" s="223"/>
      <c r="C48" s="224">
        <f>SUM(C38:C47)</f>
        <v>100</v>
      </c>
      <c r="D48" s="318">
        <f>SUM(D38:D47)</f>
        <v>99.99999999999999</v>
      </c>
      <c r="E48" s="219"/>
      <c r="F48" s="219"/>
    </row>
    <row r="51" ht="11.25">
      <c r="H51" s="319"/>
    </row>
  </sheetData>
  <sheetProtection/>
  <mergeCells count="15">
    <mergeCell ref="A5:B5"/>
    <mergeCell ref="C7:C9"/>
    <mergeCell ref="B22:B26"/>
    <mergeCell ref="C22:C26"/>
    <mergeCell ref="C10:C15"/>
    <mergeCell ref="B7:B9"/>
    <mergeCell ref="B10:B15"/>
    <mergeCell ref="B16:B21"/>
    <mergeCell ref="C16:C21"/>
    <mergeCell ref="B27:B29"/>
    <mergeCell ref="C27:C29"/>
    <mergeCell ref="D10:D15"/>
    <mergeCell ref="D16:D21"/>
    <mergeCell ref="D22:D26"/>
    <mergeCell ref="D27:D29"/>
  </mergeCells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landscape" paperSize="9" scale="78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5.28125" style="82" customWidth="1"/>
    <col min="2" max="3" width="19.7109375" style="82" customWidth="1"/>
    <col min="4" max="4" width="4.00390625" style="82" customWidth="1"/>
    <col min="5" max="5" width="8.8515625" style="82" hidden="1" customWidth="1"/>
    <col min="6" max="7" width="5.8515625" style="82" hidden="1" customWidth="1"/>
    <col min="8" max="8" width="3.8515625" style="82" hidden="1" customWidth="1"/>
    <col min="9" max="9" width="7.7109375" style="82" hidden="1" customWidth="1"/>
    <col min="10" max="10" width="4.421875" style="82" hidden="1" customWidth="1"/>
    <col min="11" max="11" width="10.7109375" style="82" hidden="1" customWidth="1"/>
    <col min="12" max="12" width="9.57421875" style="82" customWidth="1"/>
    <col min="13" max="16384" width="11.421875" style="82" customWidth="1"/>
  </cols>
  <sheetData>
    <row r="1" spans="2:6" s="56" customFormat="1" ht="11.25">
      <c r="B1" s="13" t="s">
        <v>145</v>
      </c>
      <c r="C1" s="14"/>
      <c r="D1" s="1"/>
      <c r="E1" s="1"/>
      <c r="F1" s="1"/>
    </row>
    <row r="3" spans="1:2" ht="11.25">
      <c r="A3" s="13" t="s">
        <v>740</v>
      </c>
      <c r="B3" s="192"/>
    </row>
    <row r="4" ht="11.25">
      <c r="D4" s="192"/>
    </row>
    <row r="5" spans="1:9" s="88" customFormat="1" ht="12.75" customHeight="1">
      <c r="A5" s="227" t="s">
        <v>58</v>
      </c>
      <c r="B5" s="433" t="s">
        <v>701</v>
      </c>
      <c r="C5" s="540"/>
      <c r="D5" s="228"/>
      <c r="E5" s="88" t="str">
        <f>[1]!TABLE</f>
        <v>T2 : niveau d'etudes 1ere annee en 2006</v>
      </c>
      <c r="I5" s="88" t="str">
        <f>'[1]Tab2'!$A$30</f>
        <v>T2 : niveau d'etudes 2eme, 3eme et 4eme annee en 2006</v>
      </c>
    </row>
    <row r="6" spans="1:3" s="88" customFormat="1" ht="11.25">
      <c r="A6" s="229" t="s">
        <v>101</v>
      </c>
      <c r="B6" s="435"/>
      <c r="C6" s="540"/>
    </row>
    <row r="7" spans="1:9" ht="12.75" customHeight="1">
      <c r="A7" s="186" t="s">
        <v>9</v>
      </c>
      <c r="B7" s="187">
        <v>0.7</v>
      </c>
      <c r="C7" s="188"/>
      <c r="E7" s="82">
        <f>'[1]Tab2'!D7</f>
        <v>72</v>
      </c>
      <c r="G7" s="82" t="str">
        <f>LEFT('[1]Tab2'!$B35,2)</f>
        <v>03</v>
      </c>
      <c r="H7" s="82">
        <f>'[1]Tab2'!C35</f>
        <v>0</v>
      </c>
      <c r="I7" s="82">
        <f>'[1]Tab2'!D35</f>
        <v>1</v>
      </c>
    </row>
    <row r="8" spans="1:9" ht="12.75" customHeight="1">
      <c r="A8" s="186" t="s">
        <v>10</v>
      </c>
      <c r="B8" s="187">
        <v>0.7</v>
      </c>
      <c r="C8" s="188"/>
      <c r="E8" s="82">
        <f>'[1]Tab2'!D8</f>
        <v>230</v>
      </c>
      <c r="G8" s="82" t="str">
        <f>LEFT('[1]Tab2'!$B36,2)</f>
        <v>05</v>
      </c>
      <c r="H8" s="82">
        <f>'[1]Tab2'!C36</f>
        <v>1</v>
      </c>
      <c r="I8" s="82">
        <f>'[1]Tab2'!D36</f>
        <v>3</v>
      </c>
    </row>
    <row r="9" spans="1:9" ht="12.75" customHeight="1">
      <c r="A9" s="186" t="s">
        <v>11</v>
      </c>
      <c r="B9" s="187">
        <v>1.3</v>
      </c>
      <c r="C9" s="188"/>
      <c r="E9" s="82">
        <f>'[1]Tab2'!D9</f>
        <v>608</v>
      </c>
      <c r="G9" s="82" t="str">
        <f>LEFT('[1]Tab2'!$B37,2)</f>
        <v>06</v>
      </c>
      <c r="H9" s="82">
        <f>'[1]Tab2'!C37</f>
        <v>9</v>
      </c>
      <c r="I9" s="82">
        <f>'[1]Tab2'!D37</f>
        <v>0</v>
      </c>
    </row>
    <row r="10" spans="1:9" ht="12.75" customHeight="1">
      <c r="A10" s="186" t="s">
        <v>283</v>
      </c>
      <c r="B10" s="187">
        <v>0.7</v>
      </c>
      <c r="C10" s="188"/>
      <c r="E10" s="82">
        <f>'[1]Tab2'!D10</f>
        <v>27</v>
      </c>
      <c r="G10" s="82" t="str">
        <f>LEFT('[1]Tab2'!$B38,2)</f>
        <v>07</v>
      </c>
      <c r="H10" s="82">
        <f>'[1]Tab2'!C38</f>
        <v>192</v>
      </c>
      <c r="I10" s="82">
        <f>'[1]Tab2'!D38</f>
        <v>20</v>
      </c>
    </row>
    <row r="11" spans="1:9" ht="12.75" customHeight="1">
      <c r="A11" s="186" t="s">
        <v>284</v>
      </c>
      <c r="B11" s="187">
        <v>2.6</v>
      </c>
      <c r="C11" s="188"/>
      <c r="E11" s="82">
        <f>'[1]Tab2'!D11</f>
        <v>176</v>
      </c>
      <c r="G11" s="82" t="str">
        <f>LEFT('[1]Tab2'!$B39,2)</f>
        <v>08</v>
      </c>
      <c r="H11" s="82">
        <f>'[1]Tab2'!C39</f>
        <v>8</v>
      </c>
      <c r="I11" s="82">
        <f>'[1]Tab2'!D39</f>
        <v>5</v>
      </c>
    </row>
    <row r="12" spans="1:9" ht="12.75" customHeight="1">
      <c r="A12" s="186" t="s">
        <v>285</v>
      </c>
      <c r="B12" s="187">
        <v>1.3</v>
      </c>
      <c r="C12" s="188"/>
      <c r="E12" s="82">
        <f>'[1]Tab2'!D12</f>
        <v>841</v>
      </c>
      <c r="G12" s="82" t="str">
        <f>LEFT('[1]Tab2'!$B40,2)</f>
        <v>09</v>
      </c>
      <c r="H12" s="82">
        <f>'[1]Tab2'!C40</f>
        <v>7</v>
      </c>
      <c r="I12" s="82">
        <f>'[1]Tab2'!D40</f>
        <v>3</v>
      </c>
    </row>
    <row r="13" spans="1:9" ht="12.75" customHeight="1">
      <c r="A13" s="186" t="s">
        <v>286</v>
      </c>
      <c r="B13" s="187">
        <v>19.9</v>
      </c>
      <c r="C13" s="188"/>
      <c r="E13" s="82">
        <f>'[1]Tab2'!D13</f>
        <v>3885</v>
      </c>
      <c r="G13" s="82" t="str">
        <f>LEFT('[1]Tab2'!$B41,2)</f>
        <v>10</v>
      </c>
      <c r="H13" s="82">
        <f>'[1]Tab2'!C41</f>
        <v>2</v>
      </c>
      <c r="I13" s="82">
        <f>'[1]Tab2'!D41</f>
        <v>0</v>
      </c>
    </row>
    <row r="14" spans="1:9" ht="12.75" customHeight="1">
      <c r="A14" s="186" t="s">
        <v>12</v>
      </c>
      <c r="B14" s="187">
        <v>1.3</v>
      </c>
      <c r="C14" s="188"/>
      <c r="E14" s="82">
        <f>'[1]Tab2'!D14</f>
        <v>236</v>
      </c>
      <c r="G14" s="82" t="str">
        <f>LEFT('[1]Tab2'!$B42,2)</f>
        <v>11</v>
      </c>
      <c r="H14" s="82">
        <f>'[1]Tab2'!C42</f>
        <v>1</v>
      </c>
      <c r="I14" s="82">
        <f>'[1]Tab2'!D42</f>
        <v>4</v>
      </c>
    </row>
    <row r="15" spans="1:9" ht="12.75" customHeight="1">
      <c r="A15" s="186" t="s">
        <v>13</v>
      </c>
      <c r="B15" s="187">
        <v>2.7</v>
      </c>
      <c r="C15" s="188"/>
      <c r="E15" s="82">
        <f>'[1]Tab2'!D15</f>
        <v>315</v>
      </c>
      <c r="G15" s="82" t="str">
        <f>LEFT('[1]Tab2'!$B43,2)</f>
        <v>12</v>
      </c>
      <c r="H15" s="82">
        <f>'[1]Tab2'!C43</f>
        <v>27</v>
      </c>
      <c r="I15" s="82">
        <f>'[1]Tab2'!D43</f>
        <v>12</v>
      </c>
    </row>
    <row r="16" spans="1:9" ht="12.75" customHeight="1">
      <c r="A16" s="186" t="s">
        <v>14</v>
      </c>
      <c r="B16" s="187">
        <v>2</v>
      </c>
      <c r="C16" s="188"/>
      <c r="E16" s="82">
        <f>'[1]Tab2'!D16</f>
        <v>113</v>
      </c>
      <c r="G16" s="82" t="str">
        <f>LEFT('[1]Tab2'!$B44,2)</f>
        <v>13</v>
      </c>
      <c r="H16" s="82">
        <f>'[1]Tab2'!C44</f>
        <v>7</v>
      </c>
      <c r="I16" s="82">
        <f>'[1]Tab2'!D44</f>
        <v>5</v>
      </c>
    </row>
    <row r="17" spans="1:9" ht="12.75" customHeight="1">
      <c r="A17" s="186" t="s">
        <v>61</v>
      </c>
      <c r="B17" s="187">
        <v>17.2</v>
      </c>
      <c r="C17" s="188"/>
      <c r="E17" s="82">
        <f>'[1]Tab2'!D17</f>
        <v>211</v>
      </c>
      <c r="G17" s="82" t="str">
        <f>LEFT('[1]Tab2'!$B45,2)</f>
        <v>14</v>
      </c>
      <c r="H17" s="82">
        <f>'[1]Tab2'!C45</f>
        <v>10</v>
      </c>
      <c r="I17" s="82">
        <f>'[1]Tab2'!D45</f>
        <v>8</v>
      </c>
    </row>
    <row r="18" spans="1:9" ht="12.75" customHeight="1">
      <c r="A18" s="186" t="s">
        <v>737</v>
      </c>
      <c r="B18" s="187">
        <v>32.4</v>
      </c>
      <c r="C18" s="188"/>
      <c r="E18" s="82">
        <f>'[1]Tab2'!D18</f>
        <v>278</v>
      </c>
      <c r="G18" s="82" t="str">
        <f>LEFT('[1]Tab2'!$B46,2)</f>
        <v>15</v>
      </c>
      <c r="H18" s="82">
        <f>'[1]Tab2'!C46</f>
        <v>49</v>
      </c>
      <c r="I18" s="82">
        <f>'[1]Tab2'!D46</f>
        <v>30</v>
      </c>
    </row>
    <row r="19" spans="1:3" ht="12.75" customHeight="1">
      <c r="A19" s="186" t="s">
        <v>85</v>
      </c>
      <c r="B19" s="187">
        <v>9.3</v>
      </c>
      <c r="C19" s="188"/>
    </row>
    <row r="20" spans="1:9" ht="12.75" customHeight="1">
      <c r="A20" s="186" t="s">
        <v>62</v>
      </c>
      <c r="B20" s="187">
        <v>7.9</v>
      </c>
      <c r="C20" s="188"/>
      <c r="E20" s="82">
        <f>'[1]Tab2'!D19</f>
        <v>94</v>
      </c>
      <c r="G20" s="82" t="str">
        <f>LEFT('[1]Tab2'!$B47,2)</f>
        <v>No</v>
      </c>
      <c r="H20" s="82">
        <f>'[1]Tab2'!C47</f>
        <v>3</v>
      </c>
      <c r="I20" s="82">
        <f>'[1]Tab2'!D47</f>
        <v>2</v>
      </c>
    </row>
    <row r="21" spans="1:3" ht="12.75" customHeight="1">
      <c r="A21" s="186" t="s">
        <v>86</v>
      </c>
      <c r="B21" s="187">
        <v>0</v>
      </c>
      <c r="C21" s="188"/>
    </row>
    <row r="22" spans="1:9" ht="12.75" customHeight="1">
      <c r="A22" s="30" t="s">
        <v>696</v>
      </c>
      <c r="B22" s="34">
        <f>SUM(B7:B21)</f>
        <v>100.00000000000001</v>
      </c>
      <c r="C22" s="231"/>
      <c r="E22" s="82">
        <f>'[1]Tab2'!D22</f>
        <v>133</v>
      </c>
      <c r="G22" s="82" t="e">
        <f>LEFT('[1]Tab2'!$B50,2)</f>
        <v>#REF!</v>
      </c>
      <c r="H22" s="82" t="e">
        <f>'[1]Tab2'!C50</f>
        <v>#REF!</v>
      </c>
      <c r="I22" s="82" t="e">
        <f>'[1]Tab2'!D50</f>
        <v>#REF!</v>
      </c>
    </row>
    <row r="23" spans="1:3" ht="18" customHeight="1">
      <c r="A23" s="104"/>
      <c r="B23" s="104"/>
      <c r="C23" s="104"/>
    </row>
    <row r="24" spans="1:7" s="5" customFormat="1" ht="11.25">
      <c r="A24" s="14" t="s">
        <v>699</v>
      </c>
      <c r="B24" s="212"/>
      <c r="D24" s="192"/>
      <c r="E24" s="9"/>
      <c r="F24" s="9"/>
      <c r="G24" s="9"/>
    </row>
    <row r="25" spans="1:9" ht="11.25">
      <c r="A25" s="14"/>
      <c r="B25" s="14"/>
      <c r="C25" s="88"/>
      <c r="E25" s="104"/>
      <c r="F25" s="104"/>
      <c r="G25" s="104"/>
      <c r="I25" s="192"/>
    </row>
    <row r="26" spans="1:11" s="88" customFormat="1" ht="11.25">
      <c r="A26" s="536" t="s">
        <v>15</v>
      </c>
      <c r="B26" s="433" t="s">
        <v>701</v>
      </c>
      <c r="C26" s="538" t="s">
        <v>696</v>
      </c>
      <c r="D26" s="61"/>
      <c r="E26" s="463" t="str">
        <f>'[2]Tab3'!$A$2</f>
        <v>T3 : Series de bac obtenu en 2006</v>
      </c>
      <c r="F26" s="463"/>
      <c r="G26" s="463"/>
      <c r="H26" s="61"/>
      <c r="I26" s="468" t="str">
        <f>'[2]Tab3'!$A$25</f>
        <v>T3 : Serie de bac obtenue avant 2006</v>
      </c>
      <c r="J26" s="468"/>
      <c r="K26" s="468"/>
    </row>
    <row r="27" spans="1:12" s="88" customFormat="1" ht="11.25">
      <c r="A27" s="537"/>
      <c r="B27" s="435"/>
      <c r="C27" s="539"/>
      <c r="D27" s="61"/>
      <c r="E27" s="463"/>
      <c r="F27" s="463"/>
      <c r="G27" s="463"/>
      <c r="H27" s="61"/>
      <c r="I27" s="468"/>
      <c r="J27" s="468"/>
      <c r="K27" s="468"/>
      <c r="L27" s="9"/>
    </row>
    <row r="28" spans="1:12" s="88" customFormat="1" ht="11.25">
      <c r="A28" s="190" t="s">
        <v>16</v>
      </c>
      <c r="B28" s="105">
        <v>31.9</v>
      </c>
      <c r="C28" s="221">
        <v>29.3</v>
      </c>
      <c r="D28" s="61"/>
      <c r="E28" s="61" t="str">
        <f>IF(OR(LEFT('[2]Tab3'!$A7,7)="Non rép",LEFT('[2]Tab3'!$A7,7)="Non ren"),LEFT('[2]Tab3'!$A7,7),LEFT('[2]Tab3'!$A7,2))</f>
        <v>01</v>
      </c>
      <c r="F28" s="61">
        <f>'[2]Tab3'!B7</f>
        <v>471</v>
      </c>
      <c r="G28" s="61">
        <f>'[2]Tab3'!C7</f>
        <v>471</v>
      </c>
      <c r="I28" s="61" t="str">
        <f>IF(OR(LEFT('[2]Tab3'!$A30,7)="Non rép",LEFT('[2]Tab3'!$A30,7)="Non ren"),LEFT('[2]Tab3'!$A30,7),LEFT('[2]Tab3'!$A30,2))</f>
        <v>01</v>
      </c>
      <c r="J28" s="61">
        <f>'[2]Tab3'!B30</f>
        <v>2361</v>
      </c>
      <c r="K28" s="61">
        <f>'[2]Tab3'!C30</f>
        <v>2361</v>
      </c>
      <c r="L28" s="9"/>
    </row>
    <row r="29" spans="1:12" ht="11.25">
      <c r="A29" s="190" t="s">
        <v>17</v>
      </c>
      <c r="B29" s="105">
        <v>24.6</v>
      </c>
      <c r="C29" s="221">
        <v>25.1</v>
      </c>
      <c r="D29" s="104"/>
      <c r="E29" s="61" t="str">
        <f>IF(OR(LEFT('[2]Tab3'!$A8,7)="Non rép",LEFT('[2]Tab3'!$A8,7)="Non ren"),LEFT('[2]Tab3'!$A8,7),LEFT('[2]Tab3'!$A8,2))</f>
        <v>02</v>
      </c>
      <c r="F29" s="61">
        <f>'[2]Tab3'!B8</f>
        <v>1456</v>
      </c>
      <c r="G29" s="61">
        <f>'[2]Tab3'!C8</f>
        <v>1927</v>
      </c>
      <c r="I29" s="61" t="str">
        <f>IF(OR(LEFT('[2]Tab3'!$A31,7)="Non rép",LEFT('[2]Tab3'!$A31,7)="Non ren"),LEFT('[2]Tab3'!$A31,7),LEFT('[2]Tab3'!$A31,2))</f>
        <v>02</v>
      </c>
      <c r="J29" s="61">
        <f>'[2]Tab3'!B31</f>
        <v>3137</v>
      </c>
      <c r="K29" s="61">
        <f>'[2]Tab3'!C31</f>
        <v>5498</v>
      </c>
      <c r="L29" s="9"/>
    </row>
    <row r="30" spans="1:12" ht="11.25">
      <c r="A30" s="190" t="s">
        <v>18</v>
      </c>
      <c r="B30" s="105">
        <v>20.3</v>
      </c>
      <c r="C30" s="221">
        <v>17.8</v>
      </c>
      <c r="D30" s="89"/>
      <c r="E30" s="61" t="str">
        <f>IF(OR(LEFT('[2]Tab3'!$A9,7)="Non rép",LEFT('[2]Tab3'!$A9,7)="Non ren"),LEFT('[2]Tab3'!$A9,7),LEFT('[2]Tab3'!$A9,2))</f>
        <v>03</v>
      </c>
      <c r="F30" s="61">
        <f>'[2]Tab3'!B9</f>
        <v>2216</v>
      </c>
      <c r="G30" s="61">
        <f>'[2]Tab3'!C9</f>
        <v>4143</v>
      </c>
      <c r="I30" s="61" t="str">
        <f>IF(OR(LEFT('[2]Tab3'!$A32,7)="Non rép",LEFT('[2]Tab3'!$A32,7)="Non ren"),LEFT('[2]Tab3'!$A32,7),LEFT('[2]Tab3'!$A32,2))</f>
        <v>03</v>
      </c>
      <c r="J30" s="61">
        <f>'[2]Tab3'!B32</f>
        <v>8756</v>
      </c>
      <c r="K30" s="61">
        <f>'[2]Tab3'!C32</f>
        <v>14254</v>
      </c>
      <c r="L30" s="9"/>
    </row>
    <row r="31" spans="1:12" ht="11.25">
      <c r="A31" s="190" t="s">
        <v>19</v>
      </c>
      <c r="B31" s="105">
        <v>0.7</v>
      </c>
      <c r="C31" s="221">
        <v>3.1</v>
      </c>
      <c r="D31" s="89"/>
      <c r="E31" s="61" t="str">
        <f>IF(OR(LEFT('[2]Tab3'!$A10,7)="Non rép",LEFT('[2]Tab3'!$A10,7)="Non ren"),LEFT('[2]Tab3'!$A10,7),LEFT('[2]Tab3'!$A10,2))</f>
        <v>04</v>
      </c>
      <c r="F31" s="61">
        <f>'[2]Tab3'!B10</f>
        <v>51</v>
      </c>
      <c r="G31" s="61">
        <f>'[2]Tab3'!C10</f>
        <v>4194</v>
      </c>
      <c r="I31" s="61" t="str">
        <f>IF(OR(LEFT('[2]Tab3'!$A33,7)="Non rép",LEFT('[2]Tab3'!$A33,7)="Non ren"),LEFT('[2]Tab3'!$A33,7),LEFT('[2]Tab3'!$A33,2))</f>
        <v>04</v>
      </c>
      <c r="J31" s="61">
        <f>'[2]Tab3'!B33</f>
        <v>251</v>
      </c>
      <c r="K31" s="61">
        <f>'[2]Tab3'!C33</f>
        <v>14505</v>
      </c>
      <c r="L31" s="9"/>
    </row>
    <row r="32" spans="1:12" ht="11.25">
      <c r="A32" s="190" t="s">
        <v>20</v>
      </c>
      <c r="B32" s="105">
        <v>0</v>
      </c>
      <c r="C32" s="221">
        <v>1.5</v>
      </c>
      <c r="D32" s="104"/>
      <c r="E32" s="61" t="str">
        <f>IF(OR(LEFT('[2]Tab3'!$A11,7)="Non rép",LEFT('[2]Tab3'!$A11,7)="Non ren"),LEFT('[2]Tab3'!$A11,7),LEFT('[2]Tab3'!$A11,2))</f>
        <v>05</v>
      </c>
      <c r="F32" s="61">
        <f>'[2]Tab3'!B11</f>
        <v>152</v>
      </c>
      <c r="G32" s="61">
        <f>'[2]Tab3'!C11</f>
        <v>4346</v>
      </c>
      <c r="I32" s="61" t="str">
        <f>IF(OR(LEFT('[2]Tab3'!$A34,7)="Non rép",LEFT('[2]Tab3'!$A34,7)="Non ren"),LEFT('[2]Tab3'!$A34,7),LEFT('[2]Tab3'!$A34,2))</f>
        <v>05</v>
      </c>
      <c r="J32" s="61">
        <f>'[2]Tab3'!B34</f>
        <v>391</v>
      </c>
      <c r="K32" s="61">
        <f>'[2]Tab3'!C34</f>
        <v>14896</v>
      </c>
      <c r="L32" s="9"/>
    </row>
    <row r="33" spans="1:12" ht="11.25">
      <c r="A33" s="190" t="s">
        <v>87</v>
      </c>
      <c r="B33" s="105">
        <v>5.8</v>
      </c>
      <c r="C33" s="221">
        <v>8.2</v>
      </c>
      <c r="D33" s="89"/>
      <c r="E33" s="61" t="str">
        <f>IF(OR(LEFT('[2]Tab3'!$A12,7)="Non rép",LEFT('[2]Tab3'!$A12,7)="Non ren"),LEFT('[2]Tab3'!$A12,7),LEFT('[2]Tab3'!$A12,2))</f>
        <v>06</v>
      </c>
      <c r="F33" s="61">
        <f>'[2]Tab3'!B12</f>
        <v>384</v>
      </c>
      <c r="G33" s="61">
        <f>'[2]Tab3'!C12</f>
        <v>4730</v>
      </c>
      <c r="I33" s="61" t="str">
        <f>IF(OR(LEFT('[2]Tab3'!$A35,7)="Non rép",LEFT('[2]Tab3'!$A35,7)="Non ren"),LEFT('[2]Tab3'!$A35,7),LEFT('[2]Tab3'!$A35,2))</f>
        <v>06</v>
      </c>
      <c r="J33" s="61">
        <f>'[2]Tab3'!B35</f>
        <v>2596</v>
      </c>
      <c r="K33" s="61">
        <f>'[2]Tab3'!C35</f>
        <v>17492</v>
      </c>
      <c r="L33" s="9"/>
    </row>
    <row r="34" spans="1:12" ht="11.25">
      <c r="A34" s="190" t="s">
        <v>88</v>
      </c>
      <c r="B34" s="105">
        <v>0</v>
      </c>
      <c r="C34" s="221">
        <v>0.6</v>
      </c>
      <c r="D34" s="89"/>
      <c r="E34" s="61" t="str">
        <f>IF(OR(LEFT('[2]Tab3'!$A13,7)="Non rép",LEFT('[2]Tab3'!$A13,7)="Non ren"),LEFT('[2]Tab3'!$A13,7),LEFT('[2]Tab3'!$A13,2))</f>
        <v>07</v>
      </c>
      <c r="F34" s="61">
        <f>'[2]Tab3'!B13</f>
        <v>33</v>
      </c>
      <c r="G34" s="61">
        <f>'[2]Tab3'!C13</f>
        <v>4763</v>
      </c>
      <c r="I34" s="61" t="str">
        <f>IF(OR(LEFT('[2]Tab3'!$A36,7)="Non rép",LEFT('[2]Tab3'!$A36,7)="Non ren"),LEFT('[2]Tab3'!$A36,7),LEFT('[2]Tab3'!$A36,2))</f>
        <v>07</v>
      </c>
      <c r="J34" s="61">
        <f>'[2]Tab3'!B36</f>
        <v>97</v>
      </c>
      <c r="K34" s="61">
        <f>'[2]Tab3'!C36</f>
        <v>17589</v>
      </c>
      <c r="L34" s="9"/>
    </row>
    <row r="35" spans="1:12" ht="11.25">
      <c r="A35" s="190" t="s">
        <v>736</v>
      </c>
      <c r="B35" s="105">
        <v>10.2</v>
      </c>
      <c r="C35" s="221">
        <v>8.2</v>
      </c>
      <c r="D35" s="89"/>
      <c r="E35" s="61" t="str">
        <f>IF(OR(LEFT('[2]Tab3'!$A14,7)="Non rép",LEFT('[2]Tab3'!$A14,7)="Non ren"),LEFT('[2]Tab3'!$A14,7),LEFT('[2]Tab3'!$A14,2))</f>
        <v>08</v>
      </c>
      <c r="F35" s="61">
        <f>'[2]Tab3'!B14</f>
        <v>2859</v>
      </c>
      <c r="G35" s="61">
        <f>'[2]Tab3'!C14</f>
        <v>7622</v>
      </c>
      <c r="I35" s="61" t="str">
        <f>IF(OR(LEFT('[2]Tab3'!$A37,7)="Non rép",LEFT('[2]Tab3'!$A37,7)="Non ren"),LEFT('[2]Tab3'!$A37,7),LEFT('[2]Tab3'!$A37,2))</f>
        <v>08</v>
      </c>
      <c r="J35" s="61">
        <f>'[2]Tab3'!B37</f>
        <v>4986</v>
      </c>
      <c r="K35" s="61">
        <f>'[2]Tab3'!C37</f>
        <v>22575</v>
      </c>
      <c r="L35" s="9"/>
    </row>
    <row r="36" spans="1:12" ht="11.25">
      <c r="A36" s="190" t="s">
        <v>22</v>
      </c>
      <c r="B36" s="105">
        <v>0</v>
      </c>
      <c r="C36" s="221">
        <v>0</v>
      </c>
      <c r="D36" s="89"/>
      <c r="E36" s="61" t="str">
        <f>IF(OR(LEFT('[2]Tab3'!$A15,7)="Non rép",LEFT('[2]Tab3'!$A15,7)="Non ren"),LEFT('[2]Tab3'!$A15,7),LEFT('[2]Tab3'!$A15,2))</f>
        <v>09</v>
      </c>
      <c r="F36" s="61">
        <f>'[2]Tab3'!B15</f>
        <v>18</v>
      </c>
      <c r="G36" s="61">
        <f>'[2]Tab3'!C15</f>
        <v>7640</v>
      </c>
      <c r="I36" s="61" t="str">
        <f>IF(OR(LEFT('[2]Tab3'!$A38,7)="Non rép",LEFT('[2]Tab3'!$A38,7)="Non ren"),LEFT('[2]Tab3'!$A38,7),LEFT('[2]Tab3'!$A38,2))</f>
        <v>09</v>
      </c>
      <c r="J36" s="61">
        <f>'[2]Tab3'!B38</f>
        <v>50</v>
      </c>
      <c r="K36" s="61">
        <f>'[2]Tab3'!C38</f>
        <v>22625</v>
      </c>
      <c r="L36" s="9"/>
    </row>
    <row r="37" spans="1:12" ht="11.25">
      <c r="A37" s="190" t="s">
        <v>23</v>
      </c>
      <c r="B37" s="105">
        <v>0</v>
      </c>
      <c r="C37" s="221">
        <v>0.4</v>
      </c>
      <c r="D37" s="89"/>
      <c r="E37" s="61" t="str">
        <f>IF(OR(LEFT('[2]Tab3'!$A16,7)="Non rép",LEFT('[2]Tab3'!$A16,7)="Non ren"),LEFT('[2]Tab3'!$A16,7),LEFT('[2]Tab3'!$A16,2))</f>
        <v>10</v>
      </c>
      <c r="F37" s="61">
        <f>'[2]Tab3'!B16</f>
        <v>4</v>
      </c>
      <c r="G37" s="61">
        <f>'[2]Tab3'!C16</f>
        <v>7644</v>
      </c>
      <c r="I37" s="61" t="str">
        <f>IF(OR(LEFT('[2]Tab3'!$A39,7)="Non rép",LEFT('[2]Tab3'!$A39,7)="Non ren"),LEFT('[2]Tab3'!$A39,7),LEFT('[2]Tab3'!$A39,2))</f>
        <v>10</v>
      </c>
      <c r="J37" s="61">
        <f>'[2]Tab3'!B39</f>
        <v>22</v>
      </c>
      <c r="K37" s="61">
        <f>'[2]Tab3'!C39</f>
        <v>22647</v>
      </c>
      <c r="L37" s="9"/>
    </row>
    <row r="38" spans="1:12" ht="11.25">
      <c r="A38" s="190" t="s">
        <v>24</v>
      </c>
      <c r="B38" s="105">
        <v>6.5</v>
      </c>
      <c r="C38" s="221">
        <v>5.8</v>
      </c>
      <c r="D38" s="104"/>
      <c r="E38" s="61" t="str">
        <f>IF(OR(LEFT('[2]Tab3'!$A17,7)="Non rép",LEFT('[2]Tab3'!$A17,7)="Non ren"),LEFT('[2]Tab3'!$A17,7),LEFT('[2]Tab3'!$A17,2))</f>
        <v>11</v>
      </c>
      <c r="F38" s="61">
        <f>'[2]Tab3'!B17</f>
        <v>127</v>
      </c>
      <c r="G38" s="61">
        <f>'[2]Tab3'!C17</f>
        <v>7771</v>
      </c>
      <c r="I38" s="61" t="str">
        <f>IF(OR(LEFT('[2]Tab3'!$A40,7)="Non rép",LEFT('[2]Tab3'!$A40,7)="Non ren"),LEFT('[2]Tab3'!$A40,7),LEFT('[2]Tab3'!$A40,2))</f>
        <v>11</v>
      </c>
      <c r="J38" s="61">
        <f>'[2]Tab3'!B40</f>
        <v>1512</v>
      </c>
      <c r="K38" s="61">
        <f>'[2]Tab3'!C40</f>
        <v>24159</v>
      </c>
      <c r="L38" s="9"/>
    </row>
    <row r="39" spans="1:11" s="9" customFormat="1" ht="11.25">
      <c r="A39" s="32" t="s">
        <v>696</v>
      </c>
      <c r="B39" s="40">
        <f>SUM(B28:B38)</f>
        <v>100</v>
      </c>
      <c r="C39" s="41">
        <f>SUM(C28:C38)</f>
        <v>100</v>
      </c>
      <c r="E39" s="61" t="str">
        <f>IF(OR(LEFT('[2]Tab3'!$A20,7)="Non rép",LEFT('[2]Tab3'!$A20,7)="Non ren"),LEFT('[2]Tab3'!$A20,7),LEFT('[2]Tab3'!$A20,2))</f>
        <v> </v>
      </c>
      <c r="F39" s="61"/>
      <c r="G39" s="61"/>
      <c r="I39" s="61" t="e">
        <f>IF(OR(LEFT('[2]Tab3'!$A43,7)="Non rép",LEFT('[2]Tab3'!$A43,7)="Non ren"),LEFT('[2]Tab3'!$A43,7),LEFT('[2]Tab3'!$A43,2))</f>
        <v>#REF!</v>
      </c>
      <c r="J39" s="61"/>
      <c r="K39" s="61"/>
    </row>
  </sheetData>
  <sheetProtection/>
  <mergeCells count="7">
    <mergeCell ref="B5:B6"/>
    <mergeCell ref="C5:C6"/>
    <mergeCell ref="E26:G27"/>
    <mergeCell ref="I26:K27"/>
    <mergeCell ref="A26:A27"/>
    <mergeCell ref="B26:B27"/>
    <mergeCell ref="C26:C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82" customWidth="1"/>
    <col min="2" max="2" width="9.140625" style="82" customWidth="1"/>
    <col min="3" max="3" width="7.140625" style="88" customWidth="1"/>
    <col min="4" max="4" width="6.00390625" style="88" customWidth="1"/>
    <col min="5" max="5" width="8.8515625" style="82" customWidth="1"/>
    <col min="6" max="6" width="7.421875" style="82" customWidth="1"/>
    <col min="7" max="7" width="3.57421875" style="82" customWidth="1"/>
    <col min="8" max="8" width="9.00390625" style="82" customWidth="1"/>
    <col min="9" max="9" width="2.28125" style="82" customWidth="1"/>
    <col min="10" max="10" width="12.7109375" style="82" customWidth="1"/>
    <col min="11" max="11" width="14.00390625" style="82" customWidth="1"/>
    <col min="12" max="12" width="10.140625" style="82" customWidth="1"/>
    <col min="13" max="13" width="8.140625" style="82" customWidth="1"/>
    <col min="14" max="14" width="9.421875" style="82" customWidth="1"/>
    <col min="15" max="15" width="9.57421875" style="82" customWidth="1"/>
    <col min="16" max="16" width="8.00390625" style="82" customWidth="1"/>
    <col min="17" max="17" width="7.8515625" style="82" customWidth="1"/>
    <col min="18" max="16384" width="11.421875" style="82" customWidth="1"/>
  </cols>
  <sheetData>
    <row r="1" spans="2:10" s="56" customFormat="1" ht="11.25">
      <c r="B1" s="2"/>
      <c r="C1" s="14"/>
      <c r="D1" s="14"/>
      <c r="G1" s="35" t="s">
        <v>145</v>
      </c>
      <c r="H1" s="5"/>
      <c r="I1" s="13"/>
      <c r="J1" s="13"/>
    </row>
    <row r="3" spans="1:17" s="5" customFormat="1" ht="11.25">
      <c r="A3" s="14" t="s">
        <v>711</v>
      </c>
      <c r="E3" s="14" t="s">
        <v>700</v>
      </c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56"/>
    </row>
    <row r="4" spans="1:17" s="104" customFormat="1" ht="11.25">
      <c r="A4" s="35" t="s">
        <v>712</v>
      </c>
      <c r="B4" s="9"/>
      <c r="C4" s="12"/>
      <c r="D4" s="12"/>
      <c r="E4" s="89"/>
      <c r="G4" s="1"/>
      <c r="H4" s="1"/>
      <c r="I4" s="1"/>
      <c r="J4" s="1"/>
      <c r="K4" s="1"/>
      <c r="L4" s="1"/>
      <c r="M4" s="1"/>
      <c r="N4" s="1"/>
      <c r="O4" s="1"/>
      <c r="P4" s="1"/>
      <c r="Q4" s="56"/>
    </row>
    <row r="5" spans="1:17" s="61" customFormat="1" ht="18" customHeight="1">
      <c r="A5" s="580" t="s">
        <v>92</v>
      </c>
      <c r="B5" s="491" t="s">
        <v>148</v>
      </c>
      <c r="C5" s="581" t="s">
        <v>4</v>
      </c>
      <c r="D5" s="60"/>
      <c r="E5" s="90"/>
      <c r="F5" s="498" t="s">
        <v>132</v>
      </c>
      <c r="G5" s="494"/>
      <c r="H5" s="556" t="s">
        <v>133</v>
      </c>
      <c r="I5" s="556"/>
      <c r="J5" s="491" t="s">
        <v>134</v>
      </c>
      <c r="K5" s="556" t="s">
        <v>135</v>
      </c>
      <c r="L5" s="491" t="s">
        <v>152</v>
      </c>
      <c r="M5" s="556" t="s">
        <v>117</v>
      </c>
      <c r="N5" s="491" t="s">
        <v>153</v>
      </c>
      <c r="O5" s="556" t="s">
        <v>118</v>
      </c>
      <c r="P5" s="491" t="s">
        <v>138</v>
      </c>
      <c r="Q5" s="494" t="s">
        <v>136</v>
      </c>
    </row>
    <row r="6" spans="1:17" s="61" customFormat="1" ht="18" customHeight="1">
      <c r="A6" s="549"/>
      <c r="B6" s="493"/>
      <c r="C6" s="550"/>
      <c r="D6" s="60"/>
      <c r="E6" s="96"/>
      <c r="F6" s="499"/>
      <c r="G6" s="495"/>
      <c r="H6" s="463"/>
      <c r="I6" s="463"/>
      <c r="J6" s="492"/>
      <c r="K6" s="463"/>
      <c r="L6" s="492"/>
      <c r="M6" s="463"/>
      <c r="N6" s="492"/>
      <c r="O6" s="463"/>
      <c r="P6" s="492"/>
      <c r="Q6" s="495"/>
    </row>
    <row r="7" spans="1:17" s="104" customFormat="1" ht="11.25">
      <c r="A7" s="100" t="s">
        <v>689</v>
      </c>
      <c r="B7" s="101">
        <v>0</v>
      </c>
      <c r="C7" s="102">
        <v>0</v>
      </c>
      <c r="D7" s="86"/>
      <c r="E7" s="103"/>
      <c r="F7" s="499"/>
      <c r="G7" s="495"/>
      <c r="H7" s="463"/>
      <c r="I7" s="463"/>
      <c r="J7" s="492"/>
      <c r="K7" s="463"/>
      <c r="L7" s="492"/>
      <c r="M7" s="463"/>
      <c r="N7" s="492"/>
      <c r="O7" s="463"/>
      <c r="P7" s="492"/>
      <c r="Q7" s="495"/>
    </row>
    <row r="8" spans="1:17" s="104" customFormat="1" ht="12.75" customHeight="1">
      <c r="A8" s="100" t="s">
        <v>702</v>
      </c>
      <c r="B8" s="105">
        <v>3.9</v>
      </c>
      <c r="C8" s="106">
        <v>4.1</v>
      </c>
      <c r="D8" s="107"/>
      <c r="E8" s="103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1.25">
      <c r="A9" s="100" t="s">
        <v>703</v>
      </c>
      <c r="B9" s="105">
        <v>8.8</v>
      </c>
      <c r="C9" s="106">
        <v>4.9</v>
      </c>
      <c r="D9" s="10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704</v>
      </c>
      <c r="B10" s="105">
        <v>18.2</v>
      </c>
      <c r="C10" s="106">
        <v>14.3</v>
      </c>
      <c r="D10" s="10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705</v>
      </c>
      <c r="B11" s="105">
        <v>24.3</v>
      </c>
      <c r="C11" s="106">
        <v>20</v>
      </c>
      <c r="D11" s="10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ht="11.25">
      <c r="A12" s="100" t="s">
        <v>706</v>
      </c>
      <c r="B12" s="105">
        <v>17.7</v>
      </c>
      <c r="C12" s="106">
        <v>21.6</v>
      </c>
      <c r="D12" s="107"/>
      <c r="E12" s="108" t="s">
        <v>4</v>
      </c>
      <c r="F12" s="672">
        <v>0</v>
      </c>
      <c r="G12" s="673"/>
      <c r="H12" s="681">
        <v>0</v>
      </c>
      <c r="I12" s="682"/>
      <c r="J12" s="62">
        <v>0</v>
      </c>
      <c r="K12" s="109">
        <v>15</v>
      </c>
      <c r="L12" s="70">
        <v>2</v>
      </c>
      <c r="M12" s="110">
        <v>45</v>
      </c>
      <c r="N12" s="111">
        <v>63</v>
      </c>
      <c r="O12" s="112">
        <v>3</v>
      </c>
      <c r="P12" s="70">
        <v>21</v>
      </c>
      <c r="Q12" s="113">
        <v>38</v>
      </c>
    </row>
    <row r="13" spans="1:19" ht="11.25">
      <c r="A13" s="100" t="s">
        <v>707</v>
      </c>
      <c r="B13" s="105">
        <v>18.8</v>
      </c>
      <c r="C13" s="106">
        <v>20.8</v>
      </c>
      <c r="D13" s="107"/>
      <c r="E13" s="114" t="s">
        <v>306</v>
      </c>
      <c r="F13" s="659">
        <v>1</v>
      </c>
      <c r="G13" s="660"/>
      <c r="H13" s="657">
        <v>2</v>
      </c>
      <c r="I13" s="658"/>
      <c r="J13" s="115">
        <v>0</v>
      </c>
      <c r="K13" s="116">
        <v>34</v>
      </c>
      <c r="L13" s="117">
        <v>3</v>
      </c>
      <c r="M13" s="118">
        <v>285</v>
      </c>
      <c r="N13" s="119">
        <v>176</v>
      </c>
      <c r="O13" s="120">
        <v>11</v>
      </c>
      <c r="P13" s="117">
        <v>39</v>
      </c>
      <c r="Q13" s="121">
        <v>86</v>
      </c>
      <c r="R13" s="104"/>
      <c r="S13" s="104"/>
    </row>
    <row r="14" spans="1:19" ht="11.25">
      <c r="A14" s="100" t="s">
        <v>690</v>
      </c>
      <c r="B14" s="105">
        <v>8.3</v>
      </c>
      <c r="C14" s="106">
        <v>14.3</v>
      </c>
      <c r="D14" s="107"/>
      <c r="E14" s="56" t="s">
        <v>150</v>
      </c>
      <c r="G14" s="88"/>
      <c r="L14" s="7"/>
      <c r="M14" s="7"/>
      <c r="N14" s="7"/>
      <c r="O14" s="7"/>
      <c r="P14" s="7"/>
      <c r="Q14" s="7"/>
      <c r="R14" s="104"/>
      <c r="S14" s="104"/>
    </row>
    <row r="15" spans="1:19" ht="11.25">
      <c r="A15" s="32" t="s">
        <v>4</v>
      </c>
      <c r="B15" s="34">
        <f>SUM(B7:B14)</f>
        <v>100</v>
      </c>
      <c r="C15" s="33">
        <f>SUM(C7:C14)</f>
        <v>100</v>
      </c>
      <c r="D15" s="107"/>
      <c r="E15" s="56" t="s">
        <v>151</v>
      </c>
      <c r="G15" s="88"/>
      <c r="J15" s="7"/>
      <c r="K15" s="7"/>
      <c r="L15" s="7"/>
      <c r="M15" s="7"/>
      <c r="N15" s="7"/>
      <c r="O15" s="7"/>
      <c r="P15" s="7"/>
      <c r="Q15" s="7"/>
      <c r="R15" s="104"/>
      <c r="S15" s="104"/>
    </row>
    <row r="16" spans="1:19" ht="11.25">
      <c r="A16" s="60"/>
      <c r="B16" s="60"/>
      <c r="C16" s="60"/>
      <c r="D16" s="86"/>
      <c r="E16" s="87"/>
      <c r="F16" s="706"/>
      <c r="G16" s="706"/>
      <c r="H16" s="706"/>
      <c r="I16" s="706"/>
      <c r="J16" s="7"/>
      <c r="K16" s="7"/>
      <c r="L16" s="7"/>
      <c r="M16" s="7"/>
      <c r="N16" s="7"/>
      <c r="O16" s="7"/>
      <c r="P16" s="7"/>
      <c r="Q16" s="7"/>
      <c r="R16" s="104"/>
      <c r="S16" s="104"/>
    </row>
    <row r="17" spans="1:19" ht="11.25">
      <c r="A17" s="60"/>
      <c r="B17" s="60"/>
      <c r="C17" s="60"/>
      <c r="D17" s="107"/>
      <c r="E17" s="87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11.25">
      <c r="A18" s="60"/>
      <c r="B18" s="475"/>
      <c r="C18" s="475"/>
      <c r="D18" s="87"/>
      <c r="E18" s="35" t="s">
        <v>694</v>
      </c>
      <c r="F18" s="35"/>
      <c r="G18" s="35"/>
      <c r="H18" s="35"/>
      <c r="I18" s="35"/>
      <c r="J18" s="35"/>
      <c r="K18" s="35"/>
      <c r="L18" s="35"/>
      <c r="M18" s="104"/>
      <c r="N18" s="104"/>
      <c r="O18" s="104"/>
      <c r="P18" s="104"/>
      <c r="Q18" s="104"/>
      <c r="R18" s="104"/>
      <c r="S18" s="104"/>
    </row>
    <row r="19" spans="1:19" ht="11.25">
      <c r="A19" s="60"/>
      <c r="B19" s="475"/>
      <c r="C19" s="475"/>
      <c r="D19" s="87"/>
      <c r="E19" s="87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</row>
    <row r="20" spans="1:19" ht="11.25">
      <c r="A20" s="60"/>
      <c r="B20" s="475"/>
      <c r="C20" s="475"/>
      <c r="D20" s="87"/>
      <c r="E20" s="122"/>
      <c r="F20" s="560" t="s">
        <v>98</v>
      </c>
      <c r="G20" s="561"/>
      <c r="H20" s="564" t="s">
        <v>99</v>
      </c>
      <c r="I20" s="565"/>
      <c r="J20" s="491" t="s">
        <v>287</v>
      </c>
      <c r="K20" s="556" t="s">
        <v>288</v>
      </c>
      <c r="L20" s="556"/>
      <c r="M20" s="542" t="s">
        <v>100</v>
      </c>
      <c r="N20" s="543"/>
      <c r="O20" s="538" t="s">
        <v>4</v>
      </c>
      <c r="P20" s="104"/>
      <c r="Q20" s="104"/>
      <c r="R20" s="104"/>
      <c r="S20" s="104"/>
    </row>
    <row r="21" spans="1:15" ht="21" customHeight="1">
      <c r="A21" s="60"/>
      <c r="B21" s="475"/>
      <c r="C21" s="475"/>
      <c r="D21" s="87"/>
      <c r="E21" s="103"/>
      <c r="F21" s="562"/>
      <c r="G21" s="563"/>
      <c r="H21" s="566"/>
      <c r="I21" s="567"/>
      <c r="J21" s="492"/>
      <c r="K21" s="463"/>
      <c r="L21" s="463"/>
      <c r="M21" s="544"/>
      <c r="N21" s="545"/>
      <c r="O21" s="662"/>
    </row>
    <row r="22" spans="1:15" ht="11.25">
      <c r="A22" s="60"/>
      <c r="B22" s="475"/>
      <c r="C22" s="475"/>
      <c r="D22" s="87"/>
      <c r="E22" s="108" t="s">
        <v>4</v>
      </c>
      <c r="F22" s="672">
        <v>8.4</v>
      </c>
      <c r="G22" s="673"/>
      <c r="H22" s="716">
        <v>0</v>
      </c>
      <c r="I22" s="717"/>
      <c r="J22" s="63">
        <v>82.6</v>
      </c>
      <c r="K22" s="681">
        <v>3.6</v>
      </c>
      <c r="L22" s="682"/>
      <c r="M22" s="672">
        <v>5.4</v>
      </c>
      <c r="N22" s="673"/>
      <c r="O22" s="47">
        <f>SUM(F22:N22)</f>
        <v>100</v>
      </c>
    </row>
    <row r="23" spans="1:15" ht="13.5" customHeight="1">
      <c r="A23" s="60"/>
      <c r="B23" s="475"/>
      <c r="C23" s="478"/>
      <c r="D23" s="123"/>
      <c r="E23" s="114" t="s">
        <v>306</v>
      </c>
      <c r="F23" s="500">
        <v>12.2</v>
      </c>
      <c r="G23" s="501"/>
      <c r="H23" s="615">
        <v>0</v>
      </c>
      <c r="I23" s="615"/>
      <c r="J23" s="94">
        <v>70.7</v>
      </c>
      <c r="K23" s="548">
        <v>10.5</v>
      </c>
      <c r="L23" s="548"/>
      <c r="M23" s="500">
        <v>6.6</v>
      </c>
      <c r="N23" s="501"/>
      <c r="O23" s="39">
        <f>SUM(F23:N23)</f>
        <v>100</v>
      </c>
    </row>
    <row r="24" spans="1:5" ht="11.25">
      <c r="A24" s="60"/>
      <c r="B24" s="475"/>
      <c r="C24" s="475"/>
      <c r="D24" s="87"/>
      <c r="E24" s="87"/>
    </row>
    <row r="25" spans="1:6" s="5" customFormat="1" ht="18" customHeight="1">
      <c r="A25" s="16"/>
      <c r="B25" s="475"/>
      <c r="C25" s="475"/>
      <c r="D25" s="475"/>
      <c r="E25" s="475"/>
      <c r="F25" s="87"/>
    </row>
    <row r="26" spans="1:32" ht="12.75" customHeight="1">
      <c r="A26" s="56"/>
      <c r="B26" s="475"/>
      <c r="C26" s="475"/>
      <c r="D26" s="475"/>
      <c r="E26" s="475"/>
      <c r="F26" s="87"/>
      <c r="L26" s="104"/>
      <c r="M26" s="464"/>
      <c r="N26" s="448"/>
      <c r="O26" s="464"/>
      <c r="P26" s="448"/>
      <c r="Q26" s="464"/>
      <c r="R26" s="464"/>
      <c r="S26" s="464"/>
      <c r="T26" s="464"/>
      <c r="U26" s="464"/>
      <c r="V26" s="464"/>
      <c r="W26" s="464"/>
      <c r="X26" s="464"/>
      <c r="Y26" s="104"/>
      <c r="Z26" s="104"/>
      <c r="AA26" s="104"/>
      <c r="AB26" s="104"/>
      <c r="AC26" s="104"/>
      <c r="AD26" s="104"/>
      <c r="AE26" s="104"/>
      <c r="AF26" s="104"/>
    </row>
    <row r="27" spans="12:32" ht="11.25">
      <c r="L27" s="104"/>
      <c r="M27" s="448"/>
      <c r="N27" s="448"/>
      <c r="O27" s="448"/>
      <c r="P27" s="448"/>
      <c r="Q27" s="464"/>
      <c r="R27" s="464"/>
      <c r="S27" s="464"/>
      <c r="T27" s="464"/>
      <c r="U27" s="464"/>
      <c r="V27" s="464"/>
      <c r="W27" s="464"/>
      <c r="X27" s="464"/>
      <c r="Y27" s="104"/>
      <c r="Z27" s="104"/>
      <c r="AA27" s="104"/>
      <c r="AB27" s="104"/>
      <c r="AC27" s="104"/>
      <c r="AD27" s="104"/>
      <c r="AE27" s="104"/>
      <c r="AF27" s="104"/>
    </row>
    <row r="28" spans="1:32" ht="12.75" customHeight="1">
      <c r="A28" s="540"/>
      <c r="B28" s="610"/>
      <c r="C28" s="610"/>
      <c r="D28" s="610"/>
      <c r="E28" s="610"/>
      <c r="F28" s="104"/>
      <c r="G28" s="104"/>
      <c r="H28" s="104"/>
      <c r="I28" s="104"/>
      <c r="J28" s="104"/>
      <c r="L28" s="104"/>
      <c r="M28" s="448"/>
      <c r="N28" s="448"/>
      <c r="O28" s="448"/>
      <c r="P28" s="448"/>
      <c r="Q28" s="464"/>
      <c r="R28" s="464"/>
      <c r="S28" s="464"/>
      <c r="T28" s="464"/>
      <c r="U28" s="464"/>
      <c r="V28" s="464"/>
      <c r="W28" s="464"/>
      <c r="X28" s="464"/>
      <c r="Y28" s="104"/>
      <c r="Z28" s="104"/>
      <c r="AA28" s="104"/>
      <c r="AB28" s="104"/>
      <c r="AC28" s="104"/>
      <c r="AD28" s="104"/>
      <c r="AE28" s="104"/>
      <c r="AF28" s="104"/>
    </row>
    <row r="29" spans="1:32" ht="11.25">
      <c r="A29" s="104"/>
      <c r="B29" s="104"/>
      <c r="C29" s="61"/>
      <c r="D29" s="61"/>
      <c r="E29" s="104"/>
      <c r="F29" s="104"/>
      <c r="G29" s="104"/>
      <c r="H29" s="104"/>
      <c r="I29" s="104"/>
      <c r="J29" s="104"/>
      <c r="L29" s="104"/>
      <c r="M29" s="448"/>
      <c r="N29" s="448"/>
      <c r="O29" s="448"/>
      <c r="P29" s="448"/>
      <c r="Q29" s="464"/>
      <c r="R29" s="464"/>
      <c r="S29" s="464"/>
      <c r="T29" s="464"/>
      <c r="U29" s="464"/>
      <c r="V29" s="464"/>
      <c r="W29" s="464"/>
      <c r="X29" s="464"/>
      <c r="Y29" s="104"/>
      <c r="Z29" s="104"/>
      <c r="AA29" s="104"/>
      <c r="AB29" s="104"/>
      <c r="AC29" s="104"/>
      <c r="AD29" s="104"/>
      <c r="AE29" s="104"/>
      <c r="AF29" s="104"/>
    </row>
    <row r="30" spans="1:32" ht="12.75" customHeight="1">
      <c r="A30" s="464"/>
      <c r="B30" s="448"/>
      <c r="C30" s="464"/>
      <c r="D30" s="464"/>
      <c r="E30" s="448"/>
      <c r="F30" s="464"/>
      <c r="G30" s="464"/>
      <c r="H30" s="464"/>
      <c r="I30" s="464"/>
      <c r="J30" s="464"/>
      <c r="L30" s="104"/>
      <c r="M30" s="571"/>
      <c r="N30" s="610"/>
      <c r="O30" s="571"/>
      <c r="P30" s="610"/>
      <c r="Q30" s="571"/>
      <c r="R30" s="571"/>
      <c r="S30" s="571"/>
      <c r="T30" s="571"/>
      <c r="U30" s="610"/>
      <c r="V30" s="463"/>
      <c r="W30" s="463"/>
      <c r="X30" s="463"/>
      <c r="Y30" s="104"/>
      <c r="Z30" s="104"/>
      <c r="AA30" s="104"/>
      <c r="AB30" s="104"/>
      <c r="AC30" s="104"/>
      <c r="AD30" s="104"/>
      <c r="AE30" s="104"/>
      <c r="AF30" s="104"/>
    </row>
    <row r="31" spans="1:32" ht="11.25">
      <c r="A31" s="448"/>
      <c r="B31" s="448"/>
      <c r="C31" s="448"/>
      <c r="D31" s="448"/>
      <c r="E31" s="448"/>
      <c r="F31" s="464"/>
      <c r="G31" s="464"/>
      <c r="H31" s="464"/>
      <c r="I31" s="464"/>
      <c r="J31" s="46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</row>
    <row r="32" spans="1:32" ht="11.25">
      <c r="A32" s="448"/>
      <c r="B32" s="448"/>
      <c r="C32" s="448"/>
      <c r="D32" s="448"/>
      <c r="E32" s="448"/>
      <c r="F32" s="464"/>
      <c r="G32" s="464"/>
      <c r="H32" s="464"/>
      <c r="I32" s="464"/>
      <c r="J32" s="46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</row>
    <row r="33" spans="1:32" ht="6" customHeight="1">
      <c r="A33" s="448"/>
      <c r="B33" s="448"/>
      <c r="C33" s="448"/>
      <c r="D33" s="448"/>
      <c r="E33" s="448"/>
      <c r="F33" s="464"/>
      <c r="G33" s="464"/>
      <c r="H33" s="464"/>
      <c r="I33" s="464"/>
      <c r="J33" s="46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10" ht="11.25">
      <c r="A34" s="571"/>
      <c r="B34" s="610"/>
      <c r="C34" s="571"/>
      <c r="D34" s="571"/>
      <c r="E34" s="610"/>
      <c r="F34" s="463"/>
      <c r="G34" s="463"/>
      <c r="H34" s="463"/>
      <c r="I34" s="104"/>
      <c r="J34" s="104"/>
    </row>
    <row r="35" spans="1:10" ht="11.25">
      <c r="A35" s="104"/>
      <c r="B35" s="104"/>
      <c r="C35" s="61"/>
      <c r="D35" s="61"/>
      <c r="E35" s="104"/>
      <c r="F35" s="104"/>
      <c r="G35" s="104"/>
      <c r="H35" s="104"/>
      <c r="I35" s="104"/>
      <c r="J35" s="104"/>
    </row>
    <row r="36" spans="1:10" ht="11.25">
      <c r="A36" s="104"/>
      <c r="B36" s="104"/>
      <c r="C36" s="61"/>
      <c r="D36" s="61"/>
      <c r="E36" s="104"/>
      <c r="F36" s="104"/>
      <c r="G36" s="104"/>
      <c r="H36" s="104"/>
      <c r="I36" s="104"/>
      <c r="J36" s="104"/>
    </row>
  </sheetData>
  <sheetProtection/>
  <mergeCells count="62">
    <mergeCell ref="A5:A6"/>
    <mergeCell ref="B5:B6"/>
    <mergeCell ref="C5:C6"/>
    <mergeCell ref="F13:G13"/>
    <mergeCell ref="B21:C21"/>
    <mergeCell ref="B18:C18"/>
    <mergeCell ref="B20:C20"/>
    <mergeCell ref="F20:G21"/>
    <mergeCell ref="H13:I13"/>
    <mergeCell ref="F5:G11"/>
    <mergeCell ref="H5:I11"/>
    <mergeCell ref="Q5:Q11"/>
    <mergeCell ref="L5:L11"/>
    <mergeCell ref="M5:M11"/>
    <mergeCell ref="N5:N11"/>
    <mergeCell ref="F12:G12"/>
    <mergeCell ref="O5:O11"/>
    <mergeCell ref="H12:I12"/>
    <mergeCell ref="K5:K11"/>
    <mergeCell ref="P5:P11"/>
    <mergeCell ref="J5:J11"/>
    <mergeCell ref="B25:C25"/>
    <mergeCell ref="H16:I16"/>
    <mergeCell ref="F16:G16"/>
    <mergeCell ref="B24:C24"/>
    <mergeCell ref="B22:C22"/>
    <mergeCell ref="B23:C23"/>
    <mergeCell ref="B19:C19"/>
    <mergeCell ref="D25:E25"/>
    <mergeCell ref="A34:B34"/>
    <mergeCell ref="C34:E34"/>
    <mergeCell ref="F34:H34"/>
    <mergeCell ref="A28:E28"/>
    <mergeCell ref="A30:B33"/>
    <mergeCell ref="C30:E33"/>
    <mergeCell ref="B26:C26"/>
    <mergeCell ref="D26:E26"/>
    <mergeCell ref="F30:H33"/>
    <mergeCell ref="K23:L23"/>
    <mergeCell ref="J20:J21"/>
    <mergeCell ref="K20:L21"/>
    <mergeCell ref="M20:N21"/>
    <mergeCell ref="H23:I23"/>
    <mergeCell ref="H20:I21"/>
    <mergeCell ref="H22:I22"/>
    <mergeCell ref="K22:L22"/>
    <mergeCell ref="F23:G23"/>
    <mergeCell ref="F22:G22"/>
    <mergeCell ref="O20:O21"/>
    <mergeCell ref="V30:X30"/>
    <mergeCell ref="M26:N29"/>
    <mergeCell ref="O26:P29"/>
    <mergeCell ref="Q26:S29"/>
    <mergeCell ref="T26:U29"/>
    <mergeCell ref="I30:J33"/>
    <mergeCell ref="M23:N23"/>
    <mergeCell ref="M30:N30"/>
    <mergeCell ref="O30:P30"/>
    <mergeCell ref="Q30:S30"/>
    <mergeCell ref="T30:U30"/>
    <mergeCell ref="M22:N22"/>
    <mergeCell ref="V26:X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57421875" style="82" customWidth="1"/>
    <col min="2" max="2" width="39.8515625" style="88" customWidth="1"/>
    <col min="3" max="3" width="27.00390625" style="82" customWidth="1"/>
    <col min="4" max="4" width="10.00390625" style="208" customWidth="1"/>
    <col min="5" max="5" width="12.28125" style="104" hidden="1" customWidth="1"/>
    <col min="6" max="6" width="14.140625" style="104" hidden="1" customWidth="1"/>
    <col min="7" max="7" width="8.7109375" style="82" customWidth="1"/>
    <col min="8" max="16384" width="11.421875" style="82" customWidth="1"/>
  </cols>
  <sheetData>
    <row r="1" spans="1:6" s="56" customFormat="1" ht="18" customHeight="1">
      <c r="A1" s="2"/>
      <c r="B1" s="5" t="s">
        <v>145</v>
      </c>
      <c r="D1" s="191"/>
      <c r="F1" s="57"/>
    </row>
    <row r="3" spans="1:4" s="5" customFormat="1" ht="12.75" customHeight="1">
      <c r="A3" s="13" t="s">
        <v>719</v>
      </c>
      <c r="B3" s="2"/>
      <c r="C3" s="192"/>
      <c r="D3" s="193"/>
    </row>
    <row r="5" spans="1:6" s="194" customFormat="1" ht="18" customHeight="1">
      <c r="A5" s="517" t="s">
        <v>124</v>
      </c>
      <c r="B5" s="431"/>
      <c r="C5" s="195" t="s">
        <v>148</v>
      </c>
      <c r="D5" s="196" t="s">
        <v>4</v>
      </c>
      <c r="E5" s="12"/>
      <c r="F5" s="12"/>
    </row>
    <row r="6" spans="1:4" ht="12" customHeight="1">
      <c r="A6" s="197" t="s">
        <v>25</v>
      </c>
      <c r="B6" s="198" t="s">
        <v>26</v>
      </c>
      <c r="C6" s="179">
        <v>6.9</v>
      </c>
      <c r="D6" s="129">
        <v>4.6</v>
      </c>
    </row>
    <row r="7" spans="1:4" ht="12" customHeight="1">
      <c r="A7" s="199" t="s">
        <v>27</v>
      </c>
      <c r="B7" s="518" t="s">
        <v>30</v>
      </c>
      <c r="C7" s="675">
        <v>11.5</v>
      </c>
      <c r="D7" s="578">
        <v>12.7</v>
      </c>
    </row>
    <row r="8" spans="1:4" ht="12" customHeight="1">
      <c r="A8" s="190" t="s">
        <v>28</v>
      </c>
      <c r="B8" s="512"/>
      <c r="C8" s="475"/>
      <c r="D8" s="577"/>
    </row>
    <row r="9" spans="1:4" ht="12" customHeight="1">
      <c r="A9" s="202" t="s">
        <v>29</v>
      </c>
      <c r="B9" s="519"/>
      <c r="C9" s="557"/>
      <c r="D9" s="579"/>
    </row>
    <row r="10" spans="1:4" ht="12" customHeight="1">
      <c r="A10" s="190" t="s">
        <v>31</v>
      </c>
      <c r="B10" s="512" t="s">
        <v>37</v>
      </c>
      <c r="C10" s="475">
        <v>18.5</v>
      </c>
      <c r="D10" s="577">
        <v>17.5</v>
      </c>
    </row>
    <row r="11" spans="1:4" ht="12" customHeight="1">
      <c r="A11" s="190" t="s">
        <v>32</v>
      </c>
      <c r="B11" s="512"/>
      <c r="C11" s="475"/>
      <c r="D11" s="577"/>
    </row>
    <row r="12" spans="1:4" ht="12" customHeight="1">
      <c r="A12" s="190" t="s">
        <v>33</v>
      </c>
      <c r="B12" s="512"/>
      <c r="C12" s="475"/>
      <c r="D12" s="577"/>
    </row>
    <row r="13" spans="1:4" ht="12" customHeight="1">
      <c r="A13" s="190" t="s">
        <v>34</v>
      </c>
      <c r="B13" s="512"/>
      <c r="C13" s="475"/>
      <c r="D13" s="577"/>
    </row>
    <row r="14" spans="1:4" ht="12" customHeight="1">
      <c r="A14" s="190" t="s">
        <v>35</v>
      </c>
      <c r="B14" s="512"/>
      <c r="C14" s="475"/>
      <c r="D14" s="577"/>
    </row>
    <row r="15" spans="1:4" ht="12" customHeight="1">
      <c r="A15" s="190" t="s">
        <v>36</v>
      </c>
      <c r="B15" s="512"/>
      <c r="C15" s="475"/>
      <c r="D15" s="577"/>
    </row>
    <row r="16" spans="1:4" ht="12" customHeight="1">
      <c r="A16" s="199" t="s">
        <v>38</v>
      </c>
      <c r="B16" s="518" t="s">
        <v>44</v>
      </c>
      <c r="C16" s="675">
        <v>13.1</v>
      </c>
      <c r="D16" s="578">
        <v>14.7</v>
      </c>
    </row>
    <row r="17" spans="1:4" ht="12" customHeight="1">
      <c r="A17" s="190" t="s">
        <v>39</v>
      </c>
      <c r="B17" s="512"/>
      <c r="C17" s="475"/>
      <c r="D17" s="577"/>
    </row>
    <row r="18" spans="1:4" ht="12" customHeight="1">
      <c r="A18" s="190" t="s">
        <v>40</v>
      </c>
      <c r="B18" s="512"/>
      <c r="C18" s="475"/>
      <c r="D18" s="577"/>
    </row>
    <row r="19" spans="1:4" ht="12" customHeight="1">
      <c r="A19" s="190" t="s">
        <v>41</v>
      </c>
      <c r="B19" s="512"/>
      <c r="C19" s="475"/>
      <c r="D19" s="577"/>
    </row>
    <row r="20" spans="1:4" ht="12" customHeight="1">
      <c r="A20" s="190" t="s">
        <v>42</v>
      </c>
      <c r="B20" s="512"/>
      <c r="C20" s="475"/>
      <c r="D20" s="577"/>
    </row>
    <row r="21" spans="1:4" ht="12" customHeight="1">
      <c r="A21" s="202" t="s">
        <v>43</v>
      </c>
      <c r="B21" s="519"/>
      <c r="C21" s="557"/>
      <c r="D21" s="579"/>
    </row>
    <row r="22" spans="1:4" ht="12" customHeight="1">
      <c r="A22" s="190" t="s">
        <v>45</v>
      </c>
      <c r="B22" s="512" t="s">
        <v>50</v>
      </c>
      <c r="C22" s="475">
        <v>23.1</v>
      </c>
      <c r="D22" s="577">
        <v>23.3</v>
      </c>
    </row>
    <row r="23" spans="1:4" ht="12" customHeight="1">
      <c r="A23" s="190" t="s">
        <v>46</v>
      </c>
      <c r="B23" s="512"/>
      <c r="C23" s="475"/>
      <c r="D23" s="577"/>
    </row>
    <row r="24" spans="1:4" ht="12" customHeight="1">
      <c r="A24" s="190" t="s">
        <v>47</v>
      </c>
      <c r="B24" s="512"/>
      <c r="C24" s="475"/>
      <c r="D24" s="577"/>
    </row>
    <row r="25" spans="1:4" ht="12" customHeight="1">
      <c r="A25" s="190" t="s">
        <v>48</v>
      </c>
      <c r="B25" s="512"/>
      <c r="C25" s="475"/>
      <c r="D25" s="577"/>
    </row>
    <row r="26" spans="1:4" ht="12" customHeight="1">
      <c r="A26" s="190" t="s">
        <v>49</v>
      </c>
      <c r="B26" s="512"/>
      <c r="C26" s="475"/>
      <c r="D26" s="577"/>
    </row>
    <row r="27" spans="1:4" ht="12" customHeight="1">
      <c r="A27" s="199" t="s">
        <v>51</v>
      </c>
      <c r="B27" s="518" t="s">
        <v>54</v>
      </c>
      <c r="C27" s="675">
        <v>23.8</v>
      </c>
      <c r="D27" s="578">
        <v>25.3</v>
      </c>
    </row>
    <row r="28" spans="1:4" ht="12" customHeight="1">
      <c r="A28" s="190" t="s">
        <v>52</v>
      </c>
      <c r="B28" s="512"/>
      <c r="C28" s="475"/>
      <c r="D28" s="577"/>
    </row>
    <row r="29" spans="1:4" ht="12" customHeight="1">
      <c r="A29" s="202" t="s">
        <v>53</v>
      </c>
      <c r="B29" s="519"/>
      <c r="C29" s="557"/>
      <c r="D29" s="579"/>
    </row>
    <row r="30" spans="1:4" ht="12" customHeight="1">
      <c r="A30" s="197" t="s">
        <v>55</v>
      </c>
      <c r="B30" s="198" t="s">
        <v>56</v>
      </c>
      <c r="C30" s="179">
        <v>3.1</v>
      </c>
      <c r="D30" s="129">
        <v>1.8</v>
      </c>
    </row>
    <row r="31" spans="1:8" s="5" customFormat="1" ht="12" customHeight="1">
      <c r="A31" s="30" t="s">
        <v>696</v>
      </c>
      <c r="B31" s="203"/>
      <c r="C31" s="204">
        <f>SUM(C6:C30)</f>
        <v>99.99999999999999</v>
      </c>
      <c r="D31" s="205">
        <f>SUM(D5:D30)</f>
        <v>99.89999999999999</v>
      </c>
      <c r="E31" s="9"/>
      <c r="F31" s="9"/>
      <c r="H31" s="206"/>
    </row>
    <row r="32" spans="1:3" ht="18" customHeight="1">
      <c r="A32" s="56" t="s">
        <v>116</v>
      </c>
      <c r="B32" s="56"/>
      <c r="C32" s="207"/>
    </row>
    <row r="33" spans="1:3" ht="12" customHeight="1">
      <c r="A33" s="209"/>
      <c r="B33" s="210"/>
      <c r="C33" s="211"/>
    </row>
    <row r="34" spans="1:3" ht="12" customHeight="1">
      <c r="A34" s="10" t="s">
        <v>695</v>
      </c>
      <c r="B34" s="212"/>
      <c r="C34" s="212"/>
    </row>
    <row r="35" spans="1:2" ht="12" customHeight="1">
      <c r="A35" s="14" t="s">
        <v>709</v>
      </c>
      <c r="B35" s="14"/>
    </row>
    <row r="36" spans="1:2" ht="12" customHeight="1">
      <c r="A36" s="14"/>
      <c r="B36" s="14"/>
    </row>
    <row r="37" spans="1:7" ht="18" customHeight="1">
      <c r="A37" s="213" t="s">
        <v>57</v>
      </c>
      <c r="B37" s="214"/>
      <c r="C37" s="195" t="s">
        <v>148</v>
      </c>
      <c r="D37" s="215" t="s">
        <v>4</v>
      </c>
      <c r="G37" s="104"/>
    </row>
    <row r="38" spans="1:7" ht="12" customHeight="1">
      <c r="A38" s="190" t="s">
        <v>105</v>
      </c>
      <c r="B38" s="57"/>
      <c r="C38" s="217">
        <v>1.2195121951219512</v>
      </c>
      <c r="D38" s="218">
        <v>2.6</v>
      </c>
      <c r="E38" s="219"/>
      <c r="F38" s="219"/>
      <c r="G38" s="220"/>
    </row>
    <row r="39" spans="1:7" ht="12" customHeight="1">
      <c r="A39" s="190" t="s">
        <v>106</v>
      </c>
      <c r="B39" s="57"/>
      <c r="C39" s="217">
        <v>0</v>
      </c>
      <c r="D39" s="218">
        <v>0.4</v>
      </c>
      <c r="E39" s="219"/>
      <c r="F39" s="219"/>
      <c r="G39" s="220"/>
    </row>
    <row r="40" spans="1:7" ht="12" customHeight="1">
      <c r="A40" s="190" t="s">
        <v>107</v>
      </c>
      <c r="B40" s="57"/>
      <c r="C40" s="217">
        <v>4.878048780487805</v>
      </c>
      <c r="D40" s="221">
        <v>3.9</v>
      </c>
      <c r="E40" s="35"/>
      <c r="F40" s="16"/>
      <c r="G40" s="220"/>
    </row>
    <row r="41" spans="1:7" ht="12" customHeight="1">
      <c r="A41" s="190" t="s">
        <v>108</v>
      </c>
      <c r="B41" s="57"/>
      <c r="C41" s="217">
        <v>84.7560975609756</v>
      </c>
      <c r="D41" s="221">
        <v>84.2</v>
      </c>
      <c r="E41" s="57"/>
      <c r="F41" s="222"/>
      <c r="G41" s="220"/>
    </row>
    <row r="42" spans="1:7" ht="12" customHeight="1">
      <c r="A42" s="190" t="s">
        <v>140</v>
      </c>
      <c r="B42" s="57"/>
      <c r="C42" s="217">
        <v>3.048780487804878</v>
      </c>
      <c r="D42" s="221">
        <v>4</v>
      </c>
      <c r="E42" s="57"/>
      <c r="F42" s="222"/>
      <c r="G42" s="220"/>
    </row>
    <row r="43" spans="1:7" ht="12" customHeight="1">
      <c r="A43" s="190" t="s">
        <v>109</v>
      </c>
      <c r="B43" s="57"/>
      <c r="C43" s="217">
        <v>0.6097560975609756</v>
      </c>
      <c r="D43" s="221">
        <v>0.2</v>
      </c>
      <c r="E43" s="57"/>
      <c r="F43" s="222"/>
      <c r="G43" s="220"/>
    </row>
    <row r="44" spans="1:7" ht="12" customHeight="1">
      <c r="A44" s="190" t="s">
        <v>738</v>
      </c>
      <c r="B44" s="57"/>
      <c r="C44" s="217">
        <v>0</v>
      </c>
      <c r="D44" s="221">
        <v>0.5</v>
      </c>
      <c r="E44" s="57"/>
      <c r="F44" s="222"/>
      <c r="G44" s="220"/>
    </row>
    <row r="45" spans="1:7" ht="12" customHeight="1">
      <c r="A45" s="190" t="s">
        <v>110</v>
      </c>
      <c r="B45" s="57"/>
      <c r="C45" s="217">
        <v>5.487804878048781</v>
      </c>
      <c r="D45" s="221">
        <v>3.5</v>
      </c>
      <c r="E45" s="57"/>
      <c r="F45" s="222"/>
      <c r="G45" s="220"/>
    </row>
    <row r="46" spans="1:7" ht="12" customHeight="1">
      <c r="A46" s="190" t="s">
        <v>111</v>
      </c>
      <c r="B46" s="57"/>
      <c r="C46" s="217">
        <v>0</v>
      </c>
      <c r="D46" s="221">
        <v>0.2</v>
      </c>
      <c r="E46" s="57"/>
      <c r="F46" s="222"/>
      <c r="G46" s="220"/>
    </row>
    <row r="47" spans="1:7" ht="12" customHeight="1">
      <c r="A47" s="190" t="s">
        <v>112</v>
      </c>
      <c r="B47" s="57"/>
      <c r="C47" s="217">
        <v>0</v>
      </c>
      <c r="D47" s="221">
        <v>0.5</v>
      </c>
      <c r="E47" s="57"/>
      <c r="F47" s="222"/>
      <c r="G47" s="104"/>
    </row>
    <row r="48" spans="1:7" ht="12" customHeight="1">
      <c r="A48" s="30" t="s">
        <v>696</v>
      </c>
      <c r="B48" s="223"/>
      <c r="C48" s="224">
        <f>SUM(C38:C47)</f>
        <v>99.99999999999999</v>
      </c>
      <c r="D48" s="41">
        <f>SUM(D38:D47)</f>
        <v>100.00000000000001</v>
      </c>
      <c r="E48" s="57"/>
      <c r="F48" s="222"/>
      <c r="G48" s="104"/>
    </row>
    <row r="49" spans="4:7" ht="11.25">
      <c r="D49" s="57"/>
      <c r="E49" s="57"/>
      <c r="F49" s="222"/>
      <c r="G49" s="104"/>
    </row>
    <row r="50" spans="4:7" ht="11.25">
      <c r="D50" s="57"/>
      <c r="E50" s="57"/>
      <c r="F50" s="222"/>
      <c r="G50" s="104"/>
    </row>
    <row r="51" spans="4:7" ht="11.25">
      <c r="D51" s="35"/>
      <c r="E51" s="35"/>
      <c r="F51" s="225"/>
      <c r="G51" s="104"/>
    </row>
    <row r="52" spans="4:7" ht="11.25">
      <c r="D52" s="226"/>
      <c r="G52" s="104"/>
    </row>
  </sheetData>
  <sheetProtection/>
  <mergeCells count="16">
    <mergeCell ref="D16:D21"/>
    <mergeCell ref="D22:D26"/>
    <mergeCell ref="D27:D29"/>
    <mergeCell ref="A5:B5"/>
    <mergeCell ref="B7:B9"/>
    <mergeCell ref="C7:C9"/>
    <mergeCell ref="B10:B15"/>
    <mergeCell ref="C10:C15"/>
    <mergeCell ref="D7:D9"/>
    <mergeCell ref="D10:D15"/>
    <mergeCell ref="B27:B29"/>
    <mergeCell ref="C27:C29"/>
    <mergeCell ref="B16:B21"/>
    <mergeCell ref="C16:C21"/>
    <mergeCell ref="B22:B26"/>
    <mergeCell ref="C22:C2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L3" sqref="L3:L33"/>
    </sheetView>
  </sheetViews>
  <sheetFormatPr defaultColWidth="11.421875" defaultRowHeight="12.75"/>
  <cols>
    <col min="1" max="1" width="20.57421875" style="332" customWidth="1"/>
    <col min="2" max="2" width="11.421875" style="332" customWidth="1"/>
    <col min="3" max="3" width="13.8515625" style="332" customWidth="1"/>
    <col min="4" max="16384" width="11.421875" style="332" customWidth="1"/>
  </cols>
  <sheetData>
    <row r="1" spans="1:12" ht="11.25">
      <c r="A1" s="331" t="s">
        <v>289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3" spans="1:12" ht="12">
      <c r="A3" s="426"/>
      <c r="B3" s="333" t="s">
        <v>154</v>
      </c>
      <c r="C3" s="334" t="s">
        <v>42</v>
      </c>
      <c r="D3" s="333" t="s">
        <v>155</v>
      </c>
      <c r="E3" s="334" t="s">
        <v>156</v>
      </c>
      <c r="F3" s="333" t="s">
        <v>239</v>
      </c>
      <c r="G3" s="334"/>
      <c r="H3" s="333"/>
      <c r="I3" s="334" t="s">
        <v>157</v>
      </c>
      <c r="J3" s="333" t="s">
        <v>158</v>
      </c>
      <c r="K3" s="334"/>
      <c r="L3" s="428"/>
    </row>
    <row r="4" spans="1:12" ht="12">
      <c r="A4" s="411" t="s">
        <v>159</v>
      </c>
      <c r="B4" s="336" t="s">
        <v>160</v>
      </c>
      <c r="C4" s="337" t="s">
        <v>161</v>
      </c>
      <c r="D4" s="336" t="s">
        <v>162</v>
      </c>
      <c r="E4" s="337" t="s">
        <v>163</v>
      </c>
      <c r="F4" s="336" t="s">
        <v>164</v>
      </c>
      <c r="G4" s="337" t="s">
        <v>103</v>
      </c>
      <c r="H4" s="336" t="s">
        <v>104</v>
      </c>
      <c r="I4" s="337" t="s">
        <v>165</v>
      </c>
      <c r="J4" s="336" t="s">
        <v>164</v>
      </c>
      <c r="K4" s="337" t="s">
        <v>166</v>
      </c>
      <c r="L4" s="429" t="s">
        <v>4</v>
      </c>
    </row>
    <row r="5" spans="1:12" ht="12">
      <c r="A5" s="339"/>
      <c r="B5" s="340" t="s">
        <v>167</v>
      </c>
      <c r="C5" s="341" t="s">
        <v>168</v>
      </c>
      <c r="D5" s="340" t="s">
        <v>169</v>
      </c>
      <c r="E5" s="341" t="s">
        <v>245</v>
      </c>
      <c r="F5" s="340"/>
      <c r="G5" s="341"/>
      <c r="H5" s="340"/>
      <c r="I5" s="341" t="s">
        <v>170</v>
      </c>
      <c r="J5" s="340"/>
      <c r="K5" s="341"/>
      <c r="L5" s="430"/>
    </row>
    <row r="6" spans="1:12" ht="11.25">
      <c r="A6" s="414" t="s">
        <v>171</v>
      </c>
      <c r="B6" s="420">
        <v>7</v>
      </c>
      <c r="C6" s="413">
        <v>1</v>
      </c>
      <c r="D6" s="420">
        <v>11</v>
      </c>
      <c r="E6" s="413">
        <v>11</v>
      </c>
      <c r="F6" s="420">
        <v>0</v>
      </c>
      <c r="G6" s="413">
        <v>8</v>
      </c>
      <c r="H6" s="420">
        <v>6</v>
      </c>
      <c r="I6" s="413">
        <v>33</v>
      </c>
      <c r="J6" s="420">
        <v>3</v>
      </c>
      <c r="K6" s="413">
        <v>1</v>
      </c>
      <c r="L6" s="412">
        <f>SUM(B6:K6)</f>
        <v>81</v>
      </c>
    </row>
    <row r="7" spans="1:12" ht="11.25">
      <c r="A7" s="414" t="s">
        <v>172</v>
      </c>
      <c r="B7" s="420">
        <v>4</v>
      </c>
      <c r="C7" s="413">
        <v>1</v>
      </c>
      <c r="D7" s="420">
        <v>4</v>
      </c>
      <c r="E7" s="413">
        <v>16</v>
      </c>
      <c r="F7" s="420">
        <v>1</v>
      </c>
      <c r="G7" s="413">
        <v>11</v>
      </c>
      <c r="H7" s="420">
        <v>3</v>
      </c>
      <c r="I7" s="413">
        <v>144</v>
      </c>
      <c r="J7" s="420">
        <v>12</v>
      </c>
      <c r="K7" s="413">
        <v>0</v>
      </c>
      <c r="L7" s="412">
        <f aca="true" t="shared" si="0" ref="L7:L33">SUM(B7:K7)</f>
        <v>196</v>
      </c>
    </row>
    <row r="8" spans="1:12" ht="11.25">
      <c r="A8" s="414" t="s">
        <v>173</v>
      </c>
      <c r="B8" s="420">
        <v>1</v>
      </c>
      <c r="C8" s="413">
        <v>1</v>
      </c>
      <c r="D8" s="420">
        <v>5</v>
      </c>
      <c r="E8" s="413">
        <v>20</v>
      </c>
      <c r="F8" s="420">
        <v>1</v>
      </c>
      <c r="G8" s="413">
        <v>5</v>
      </c>
      <c r="H8" s="420">
        <v>2</v>
      </c>
      <c r="I8" s="413">
        <v>37</v>
      </c>
      <c r="J8" s="420">
        <v>14</v>
      </c>
      <c r="K8" s="413">
        <v>0</v>
      </c>
      <c r="L8" s="412">
        <f t="shared" si="0"/>
        <v>86</v>
      </c>
    </row>
    <row r="9" spans="1:12" ht="11.25">
      <c r="A9" s="414" t="s">
        <v>174</v>
      </c>
      <c r="B9" s="420">
        <v>7</v>
      </c>
      <c r="C9" s="413">
        <v>2</v>
      </c>
      <c r="D9" s="420">
        <v>1</v>
      </c>
      <c r="E9" s="413">
        <v>18</v>
      </c>
      <c r="F9" s="420">
        <v>2</v>
      </c>
      <c r="G9" s="413">
        <v>2</v>
      </c>
      <c r="H9" s="420">
        <v>1</v>
      </c>
      <c r="I9" s="413">
        <v>67</v>
      </c>
      <c r="J9" s="420">
        <v>10</v>
      </c>
      <c r="K9" s="413">
        <v>0</v>
      </c>
      <c r="L9" s="412">
        <f t="shared" si="0"/>
        <v>110</v>
      </c>
    </row>
    <row r="10" spans="1:12" ht="11.25">
      <c r="A10" s="414" t="s">
        <v>175</v>
      </c>
      <c r="B10" s="420">
        <v>2</v>
      </c>
      <c r="C10" s="413">
        <v>1</v>
      </c>
      <c r="D10" s="420">
        <v>2</v>
      </c>
      <c r="E10" s="413">
        <v>12</v>
      </c>
      <c r="F10" s="420">
        <v>1</v>
      </c>
      <c r="G10" s="413">
        <v>8</v>
      </c>
      <c r="H10" s="420">
        <v>0</v>
      </c>
      <c r="I10" s="413">
        <v>50</v>
      </c>
      <c r="J10" s="420">
        <v>14</v>
      </c>
      <c r="K10" s="413">
        <v>0</v>
      </c>
      <c r="L10" s="412">
        <f t="shared" si="0"/>
        <v>90</v>
      </c>
    </row>
    <row r="11" spans="1:12" ht="11.25">
      <c r="A11" s="414" t="s">
        <v>176</v>
      </c>
      <c r="B11" s="420">
        <v>3</v>
      </c>
      <c r="C11" s="413">
        <v>0</v>
      </c>
      <c r="D11" s="420">
        <v>6</v>
      </c>
      <c r="E11" s="413">
        <v>39</v>
      </c>
      <c r="F11" s="420">
        <v>2</v>
      </c>
      <c r="G11" s="413">
        <v>7</v>
      </c>
      <c r="H11" s="420">
        <v>2</v>
      </c>
      <c r="I11" s="413">
        <v>123</v>
      </c>
      <c r="J11" s="420">
        <v>45</v>
      </c>
      <c r="K11" s="413">
        <v>0</v>
      </c>
      <c r="L11" s="412">
        <f t="shared" si="0"/>
        <v>227</v>
      </c>
    </row>
    <row r="12" spans="1:12" ht="11.25">
      <c r="A12" s="414" t="s">
        <v>177</v>
      </c>
      <c r="B12" s="420">
        <v>7</v>
      </c>
      <c r="C12" s="413">
        <v>1</v>
      </c>
      <c r="D12" s="420">
        <v>1</v>
      </c>
      <c r="E12" s="413">
        <v>34</v>
      </c>
      <c r="F12" s="420">
        <v>0</v>
      </c>
      <c r="G12" s="413">
        <v>8</v>
      </c>
      <c r="H12" s="420">
        <v>3</v>
      </c>
      <c r="I12" s="413">
        <v>117</v>
      </c>
      <c r="J12" s="420">
        <v>28</v>
      </c>
      <c r="K12" s="413">
        <v>1</v>
      </c>
      <c r="L12" s="412">
        <f t="shared" si="0"/>
        <v>200</v>
      </c>
    </row>
    <row r="13" spans="1:12" ht="11.25">
      <c r="A13" s="414" t="s">
        <v>178</v>
      </c>
      <c r="B13" s="420">
        <v>2</v>
      </c>
      <c r="C13" s="413">
        <v>0</v>
      </c>
      <c r="D13" s="420">
        <v>2</v>
      </c>
      <c r="E13" s="413">
        <v>17</v>
      </c>
      <c r="F13" s="420">
        <v>0</v>
      </c>
      <c r="G13" s="413">
        <v>4</v>
      </c>
      <c r="H13" s="420">
        <v>2</v>
      </c>
      <c r="I13" s="413">
        <v>61</v>
      </c>
      <c r="J13" s="420">
        <v>45</v>
      </c>
      <c r="K13" s="413">
        <v>1</v>
      </c>
      <c r="L13" s="412">
        <f t="shared" si="0"/>
        <v>134</v>
      </c>
    </row>
    <row r="14" spans="1:12" ht="11.25">
      <c r="A14" s="414" t="s">
        <v>179</v>
      </c>
      <c r="B14" s="420">
        <v>1</v>
      </c>
      <c r="C14" s="413">
        <v>0</v>
      </c>
      <c r="D14" s="420">
        <v>2</v>
      </c>
      <c r="E14" s="413">
        <v>1</v>
      </c>
      <c r="F14" s="420">
        <v>0</v>
      </c>
      <c r="G14" s="413">
        <v>1</v>
      </c>
      <c r="H14" s="420">
        <v>1</v>
      </c>
      <c r="I14" s="413">
        <v>9</v>
      </c>
      <c r="J14" s="420">
        <v>0</v>
      </c>
      <c r="K14" s="413">
        <v>0</v>
      </c>
      <c r="L14" s="412">
        <f t="shared" si="0"/>
        <v>15</v>
      </c>
    </row>
    <row r="15" spans="1:12" ht="11.25">
      <c r="A15" s="414" t="s">
        <v>180</v>
      </c>
      <c r="B15" s="420">
        <v>3</v>
      </c>
      <c r="C15" s="413">
        <v>1</v>
      </c>
      <c r="D15" s="420">
        <v>3</v>
      </c>
      <c r="E15" s="413">
        <v>18</v>
      </c>
      <c r="F15" s="420">
        <v>0</v>
      </c>
      <c r="G15" s="413">
        <v>5</v>
      </c>
      <c r="H15" s="420">
        <v>3</v>
      </c>
      <c r="I15" s="413">
        <v>39</v>
      </c>
      <c r="J15" s="420">
        <v>27</v>
      </c>
      <c r="K15" s="413">
        <v>0</v>
      </c>
      <c r="L15" s="412">
        <f t="shared" si="0"/>
        <v>99</v>
      </c>
    </row>
    <row r="16" spans="1:12" ht="11.25">
      <c r="A16" s="414" t="s">
        <v>181</v>
      </c>
      <c r="B16" s="420">
        <v>3</v>
      </c>
      <c r="C16" s="413">
        <v>1</v>
      </c>
      <c r="D16" s="420">
        <v>0</v>
      </c>
      <c r="E16" s="413">
        <v>1</v>
      </c>
      <c r="F16" s="420">
        <v>0</v>
      </c>
      <c r="G16" s="413">
        <v>1</v>
      </c>
      <c r="H16" s="420">
        <v>1</v>
      </c>
      <c r="I16" s="413">
        <v>46</v>
      </c>
      <c r="J16" s="420">
        <v>1</v>
      </c>
      <c r="K16" s="413">
        <v>0</v>
      </c>
      <c r="L16" s="412">
        <f t="shared" si="0"/>
        <v>54</v>
      </c>
    </row>
    <row r="17" spans="1:12" ht="11.25">
      <c r="A17" s="414" t="s">
        <v>182</v>
      </c>
      <c r="B17" s="420">
        <v>0</v>
      </c>
      <c r="C17" s="413">
        <v>0</v>
      </c>
      <c r="D17" s="420">
        <v>0</v>
      </c>
      <c r="E17" s="413">
        <v>0</v>
      </c>
      <c r="F17" s="420">
        <v>0</v>
      </c>
      <c r="G17" s="413">
        <v>0</v>
      </c>
      <c r="H17" s="420">
        <v>0</v>
      </c>
      <c r="I17" s="413">
        <v>0</v>
      </c>
      <c r="J17" s="420">
        <v>0</v>
      </c>
      <c r="K17" s="413">
        <v>0</v>
      </c>
      <c r="L17" s="412">
        <f t="shared" si="0"/>
        <v>0</v>
      </c>
    </row>
    <row r="18" spans="1:12" ht="11.25">
      <c r="A18" s="414" t="s">
        <v>183</v>
      </c>
      <c r="B18" s="420">
        <v>6</v>
      </c>
      <c r="C18" s="413">
        <v>1</v>
      </c>
      <c r="D18" s="420">
        <v>7</v>
      </c>
      <c r="E18" s="413">
        <v>18</v>
      </c>
      <c r="F18" s="420">
        <v>0</v>
      </c>
      <c r="G18" s="413">
        <v>3</v>
      </c>
      <c r="H18" s="420">
        <v>1</v>
      </c>
      <c r="I18" s="413">
        <v>29</v>
      </c>
      <c r="J18" s="420">
        <v>13</v>
      </c>
      <c r="K18" s="413">
        <v>1</v>
      </c>
      <c r="L18" s="412">
        <f t="shared" si="0"/>
        <v>79</v>
      </c>
    </row>
    <row r="19" spans="1:12" ht="11.25">
      <c r="A19" s="414" t="s">
        <v>184</v>
      </c>
      <c r="B19" s="420">
        <v>0</v>
      </c>
      <c r="C19" s="413">
        <v>2</v>
      </c>
      <c r="D19" s="420">
        <v>98</v>
      </c>
      <c r="E19" s="413">
        <v>102</v>
      </c>
      <c r="F19" s="420">
        <v>0</v>
      </c>
      <c r="G19" s="413">
        <v>36</v>
      </c>
      <c r="H19" s="420">
        <v>19</v>
      </c>
      <c r="I19" s="413">
        <v>423</v>
      </c>
      <c r="J19" s="420">
        <v>107</v>
      </c>
      <c r="K19" s="413">
        <v>4</v>
      </c>
      <c r="L19" s="412">
        <f t="shared" si="0"/>
        <v>791</v>
      </c>
    </row>
    <row r="20" spans="1:12" ht="11.25">
      <c r="A20" s="414" t="s">
        <v>185</v>
      </c>
      <c r="B20" s="420">
        <v>8</v>
      </c>
      <c r="C20" s="413">
        <v>2</v>
      </c>
      <c r="D20" s="420">
        <v>22</v>
      </c>
      <c r="E20" s="413">
        <v>33</v>
      </c>
      <c r="F20" s="420">
        <v>3</v>
      </c>
      <c r="G20" s="413">
        <v>3</v>
      </c>
      <c r="H20" s="420">
        <v>2</v>
      </c>
      <c r="I20" s="413">
        <v>134</v>
      </c>
      <c r="J20" s="420">
        <v>11</v>
      </c>
      <c r="K20" s="413">
        <v>0</v>
      </c>
      <c r="L20" s="412">
        <f t="shared" si="0"/>
        <v>218</v>
      </c>
    </row>
    <row r="21" spans="1:12" ht="11.25">
      <c r="A21" s="414" t="s">
        <v>186</v>
      </c>
      <c r="B21" s="420">
        <v>3</v>
      </c>
      <c r="C21" s="413">
        <v>0</v>
      </c>
      <c r="D21" s="420">
        <v>2</v>
      </c>
      <c r="E21" s="413">
        <v>4</v>
      </c>
      <c r="F21" s="420">
        <v>0</v>
      </c>
      <c r="G21" s="413">
        <v>2</v>
      </c>
      <c r="H21" s="420">
        <v>0</v>
      </c>
      <c r="I21" s="413">
        <v>18</v>
      </c>
      <c r="J21" s="420">
        <v>4</v>
      </c>
      <c r="K21" s="413">
        <v>1</v>
      </c>
      <c r="L21" s="412">
        <f t="shared" si="0"/>
        <v>34</v>
      </c>
    </row>
    <row r="22" spans="1:12" ht="11.25">
      <c r="A22" s="414" t="s">
        <v>187</v>
      </c>
      <c r="B22" s="420">
        <v>3</v>
      </c>
      <c r="C22" s="413">
        <v>4</v>
      </c>
      <c r="D22" s="420">
        <v>9</v>
      </c>
      <c r="E22" s="413">
        <v>27</v>
      </c>
      <c r="F22" s="420">
        <v>0</v>
      </c>
      <c r="G22" s="413">
        <v>9</v>
      </c>
      <c r="H22" s="420">
        <v>1</v>
      </c>
      <c r="I22" s="413">
        <v>95</v>
      </c>
      <c r="J22" s="420">
        <v>28</v>
      </c>
      <c r="K22" s="413">
        <v>0</v>
      </c>
      <c r="L22" s="412">
        <f t="shared" si="0"/>
        <v>176</v>
      </c>
    </row>
    <row r="23" spans="1:12" ht="11.25">
      <c r="A23" s="414" t="s">
        <v>188</v>
      </c>
      <c r="B23" s="420">
        <v>0</v>
      </c>
      <c r="C23" s="413">
        <v>0</v>
      </c>
      <c r="D23" s="420">
        <v>3</v>
      </c>
      <c r="E23" s="413">
        <v>7</v>
      </c>
      <c r="F23" s="420">
        <v>0</v>
      </c>
      <c r="G23" s="413">
        <v>1</v>
      </c>
      <c r="H23" s="420">
        <v>0</v>
      </c>
      <c r="I23" s="413">
        <v>23</v>
      </c>
      <c r="J23" s="420">
        <v>3</v>
      </c>
      <c r="K23" s="413">
        <v>0</v>
      </c>
      <c r="L23" s="412">
        <f t="shared" si="0"/>
        <v>37</v>
      </c>
    </row>
    <row r="24" spans="1:12" ht="11.25">
      <c r="A24" s="414" t="s">
        <v>303</v>
      </c>
      <c r="B24" s="420">
        <v>0</v>
      </c>
      <c r="C24" s="413">
        <v>0</v>
      </c>
      <c r="D24" s="420">
        <v>0</v>
      </c>
      <c r="E24" s="413">
        <v>0</v>
      </c>
      <c r="F24" s="420">
        <v>0</v>
      </c>
      <c r="G24" s="413">
        <v>0</v>
      </c>
      <c r="H24" s="420">
        <v>0</v>
      </c>
      <c r="I24" s="413">
        <v>0</v>
      </c>
      <c r="J24" s="420">
        <v>0</v>
      </c>
      <c r="K24" s="413">
        <v>0</v>
      </c>
      <c r="L24" s="412">
        <f t="shared" si="0"/>
        <v>0</v>
      </c>
    </row>
    <row r="25" spans="1:12" ht="11.25">
      <c r="A25" s="414" t="s">
        <v>189</v>
      </c>
      <c r="B25" s="420">
        <v>7</v>
      </c>
      <c r="C25" s="413">
        <v>0</v>
      </c>
      <c r="D25" s="420">
        <v>21</v>
      </c>
      <c r="E25" s="413">
        <v>40</v>
      </c>
      <c r="F25" s="420">
        <v>0</v>
      </c>
      <c r="G25" s="413">
        <v>8</v>
      </c>
      <c r="H25" s="420">
        <v>2</v>
      </c>
      <c r="I25" s="413">
        <v>181</v>
      </c>
      <c r="J25" s="420">
        <v>35</v>
      </c>
      <c r="K25" s="413">
        <v>0</v>
      </c>
      <c r="L25" s="412">
        <f t="shared" si="0"/>
        <v>294</v>
      </c>
    </row>
    <row r="26" spans="1:12" ht="11.25">
      <c r="A26" s="414" t="s">
        <v>190</v>
      </c>
      <c r="B26" s="420">
        <v>4</v>
      </c>
      <c r="C26" s="413">
        <v>5</v>
      </c>
      <c r="D26" s="420">
        <v>2</v>
      </c>
      <c r="E26" s="413">
        <v>8</v>
      </c>
      <c r="F26" s="420">
        <v>1</v>
      </c>
      <c r="G26" s="413">
        <v>2</v>
      </c>
      <c r="H26" s="420">
        <v>3</v>
      </c>
      <c r="I26" s="413">
        <v>196</v>
      </c>
      <c r="J26" s="420">
        <v>73</v>
      </c>
      <c r="K26" s="413">
        <v>2</v>
      </c>
      <c r="L26" s="412">
        <f t="shared" si="0"/>
        <v>296</v>
      </c>
    </row>
    <row r="27" spans="1:12" ht="11.25">
      <c r="A27" s="414" t="s">
        <v>191</v>
      </c>
      <c r="B27" s="420">
        <v>1</v>
      </c>
      <c r="C27" s="413">
        <v>2</v>
      </c>
      <c r="D27" s="420">
        <v>3</v>
      </c>
      <c r="E27" s="413">
        <v>30</v>
      </c>
      <c r="F27" s="420">
        <v>0</v>
      </c>
      <c r="G27" s="413">
        <v>13</v>
      </c>
      <c r="H27" s="420">
        <v>10</v>
      </c>
      <c r="I27" s="413">
        <v>70</v>
      </c>
      <c r="J27" s="420">
        <v>22</v>
      </c>
      <c r="K27" s="413">
        <v>1</v>
      </c>
      <c r="L27" s="412">
        <f t="shared" si="0"/>
        <v>152</v>
      </c>
    </row>
    <row r="28" spans="1:12" ht="11.25">
      <c r="A28" s="414" t="s">
        <v>192</v>
      </c>
      <c r="B28" s="420">
        <v>1</v>
      </c>
      <c r="C28" s="413">
        <v>0</v>
      </c>
      <c r="D28" s="420">
        <v>3</v>
      </c>
      <c r="E28" s="413">
        <v>0</v>
      </c>
      <c r="F28" s="420">
        <v>1</v>
      </c>
      <c r="G28" s="413">
        <v>0</v>
      </c>
      <c r="H28" s="420">
        <v>1</v>
      </c>
      <c r="I28" s="413">
        <v>105</v>
      </c>
      <c r="J28" s="420">
        <v>14</v>
      </c>
      <c r="K28" s="413">
        <v>0</v>
      </c>
      <c r="L28" s="412">
        <f t="shared" si="0"/>
        <v>125</v>
      </c>
    </row>
    <row r="29" spans="1:12" ht="11.25">
      <c r="A29" s="414" t="s">
        <v>193</v>
      </c>
      <c r="B29" s="420">
        <v>2</v>
      </c>
      <c r="C29" s="413">
        <v>0</v>
      </c>
      <c r="D29" s="420">
        <v>4</v>
      </c>
      <c r="E29" s="413">
        <v>34</v>
      </c>
      <c r="F29" s="420">
        <v>0</v>
      </c>
      <c r="G29" s="413">
        <v>2</v>
      </c>
      <c r="H29" s="420">
        <v>3</v>
      </c>
      <c r="I29" s="413">
        <v>95</v>
      </c>
      <c r="J29" s="420">
        <v>15</v>
      </c>
      <c r="K29" s="413">
        <v>1</v>
      </c>
      <c r="L29" s="412">
        <f t="shared" si="0"/>
        <v>156</v>
      </c>
    </row>
    <row r="30" spans="1:12" ht="11.25">
      <c r="A30" s="414" t="s">
        <v>194</v>
      </c>
      <c r="B30" s="420">
        <v>10</v>
      </c>
      <c r="C30" s="413">
        <v>11</v>
      </c>
      <c r="D30" s="420">
        <v>62</v>
      </c>
      <c r="E30" s="413">
        <v>53</v>
      </c>
      <c r="F30" s="420">
        <v>5</v>
      </c>
      <c r="G30" s="413">
        <v>11</v>
      </c>
      <c r="H30" s="420">
        <v>6</v>
      </c>
      <c r="I30" s="413">
        <v>206</v>
      </c>
      <c r="J30" s="420">
        <v>22</v>
      </c>
      <c r="K30" s="413">
        <v>14</v>
      </c>
      <c r="L30" s="412">
        <f t="shared" si="0"/>
        <v>400</v>
      </c>
    </row>
    <row r="31" spans="1:12" ht="11.25">
      <c r="A31" s="414" t="s">
        <v>195</v>
      </c>
      <c r="B31" s="420">
        <v>0</v>
      </c>
      <c r="C31" s="413">
        <v>0</v>
      </c>
      <c r="D31" s="420">
        <v>3</v>
      </c>
      <c r="E31" s="413">
        <v>6</v>
      </c>
      <c r="F31" s="420">
        <v>0</v>
      </c>
      <c r="G31" s="413">
        <v>1</v>
      </c>
      <c r="H31" s="420">
        <v>0</v>
      </c>
      <c r="I31" s="413">
        <v>41</v>
      </c>
      <c r="J31" s="420">
        <v>15</v>
      </c>
      <c r="K31" s="413">
        <v>1</v>
      </c>
      <c r="L31" s="412">
        <f t="shared" si="0"/>
        <v>67</v>
      </c>
    </row>
    <row r="32" spans="1:12" ht="11.25">
      <c r="A32" s="414" t="s">
        <v>196</v>
      </c>
      <c r="B32" s="420">
        <v>16</v>
      </c>
      <c r="C32" s="413">
        <v>1</v>
      </c>
      <c r="D32" s="420">
        <v>33</v>
      </c>
      <c r="E32" s="413">
        <v>56</v>
      </c>
      <c r="F32" s="420">
        <v>5</v>
      </c>
      <c r="G32" s="413">
        <v>8</v>
      </c>
      <c r="H32" s="420">
        <v>2</v>
      </c>
      <c r="I32" s="413">
        <v>334</v>
      </c>
      <c r="J32" s="420">
        <v>71</v>
      </c>
      <c r="K32" s="413">
        <v>11</v>
      </c>
      <c r="L32" s="412">
        <f t="shared" si="0"/>
        <v>537</v>
      </c>
    </row>
    <row r="33" spans="1:12" ht="11.25">
      <c r="A33" s="415" t="s">
        <v>197</v>
      </c>
      <c r="B33" s="422">
        <f aca="true" t="shared" si="1" ref="B33:K33">SUM(B6:B32)</f>
        <v>101</v>
      </c>
      <c r="C33" s="346">
        <f t="shared" si="1"/>
        <v>37</v>
      </c>
      <c r="D33" s="427">
        <f t="shared" si="1"/>
        <v>309</v>
      </c>
      <c r="E33" s="416">
        <f t="shared" si="1"/>
        <v>605</v>
      </c>
      <c r="F33" s="422">
        <f t="shared" si="1"/>
        <v>22</v>
      </c>
      <c r="G33" s="416">
        <f t="shared" si="1"/>
        <v>159</v>
      </c>
      <c r="H33" s="422">
        <f>SUM(H6:H32)</f>
        <v>74</v>
      </c>
      <c r="I33" s="416">
        <f t="shared" si="1"/>
        <v>2676</v>
      </c>
      <c r="J33" s="422">
        <f t="shared" si="1"/>
        <v>632</v>
      </c>
      <c r="K33" s="416">
        <f t="shared" si="1"/>
        <v>39</v>
      </c>
      <c r="L33" s="347">
        <f t="shared" si="0"/>
        <v>4654</v>
      </c>
    </row>
    <row r="34" ht="11.25">
      <c r="A34" s="348" t="s">
        <v>204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332" customWidth="1"/>
    <col min="2" max="2" width="16.7109375" style="332" customWidth="1"/>
    <col min="3" max="3" width="11.421875" style="332" customWidth="1"/>
    <col min="4" max="4" width="14.57421875" style="332" customWidth="1"/>
    <col min="5" max="5" width="11.421875" style="332" customWidth="1"/>
    <col min="6" max="6" width="14.140625" style="332" customWidth="1"/>
    <col min="7" max="7" width="16.7109375" style="332" customWidth="1"/>
    <col min="8" max="16384" width="11.421875" style="332" customWidth="1"/>
  </cols>
  <sheetData>
    <row r="1" spans="1:4" ht="11.25">
      <c r="A1" s="331" t="s">
        <v>290</v>
      </c>
      <c r="B1" s="331"/>
      <c r="C1" s="331"/>
      <c r="D1" s="331"/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14</v>
      </c>
      <c r="C4" s="337">
        <v>8</v>
      </c>
      <c r="D4" s="336">
        <v>14</v>
      </c>
      <c r="E4" s="337">
        <v>7</v>
      </c>
      <c r="F4" s="336">
        <v>6</v>
      </c>
      <c r="G4" s="352">
        <v>1</v>
      </c>
    </row>
    <row r="5" spans="1:7" ht="11.25">
      <c r="A5" s="343" t="s">
        <v>172</v>
      </c>
      <c r="B5" s="336">
        <v>20</v>
      </c>
      <c r="C5" s="337">
        <v>22</v>
      </c>
      <c r="D5" s="336">
        <v>8</v>
      </c>
      <c r="E5" s="337">
        <v>4</v>
      </c>
      <c r="F5" s="336">
        <v>2</v>
      </c>
      <c r="G5" s="352">
        <v>5</v>
      </c>
    </row>
    <row r="6" spans="1:7" ht="11.25">
      <c r="A6" s="343" t="s">
        <v>173</v>
      </c>
      <c r="B6" s="336">
        <v>8</v>
      </c>
      <c r="C6" s="337">
        <v>7</v>
      </c>
      <c r="D6" s="336">
        <v>6</v>
      </c>
      <c r="E6" s="337">
        <v>1</v>
      </c>
      <c r="F6" s="336">
        <v>3</v>
      </c>
      <c r="G6" s="352">
        <v>2</v>
      </c>
    </row>
    <row r="7" spans="1:7" ht="11.25">
      <c r="A7" s="343" t="s">
        <v>174</v>
      </c>
      <c r="B7" s="336">
        <v>11</v>
      </c>
      <c r="C7" s="337">
        <v>10</v>
      </c>
      <c r="D7" s="336">
        <v>8</v>
      </c>
      <c r="E7" s="337">
        <v>7</v>
      </c>
      <c r="F7" s="336">
        <v>4</v>
      </c>
      <c r="G7" s="352">
        <v>0</v>
      </c>
    </row>
    <row r="8" spans="1:7" ht="11.25">
      <c r="A8" s="343" t="s">
        <v>175</v>
      </c>
      <c r="B8" s="336">
        <v>5</v>
      </c>
      <c r="C8" s="337">
        <v>3</v>
      </c>
      <c r="D8" s="336">
        <v>7</v>
      </c>
      <c r="E8" s="337">
        <v>2</v>
      </c>
      <c r="F8" s="336">
        <v>3</v>
      </c>
      <c r="G8" s="352">
        <v>2</v>
      </c>
    </row>
    <row r="9" spans="1:7" ht="11.25">
      <c r="A9" s="343" t="s">
        <v>176</v>
      </c>
      <c r="B9" s="336">
        <v>12</v>
      </c>
      <c r="C9" s="337">
        <v>11</v>
      </c>
      <c r="D9" s="336">
        <v>11</v>
      </c>
      <c r="E9" s="337">
        <v>3</v>
      </c>
      <c r="F9" s="336">
        <v>7</v>
      </c>
      <c r="G9" s="352">
        <v>0</v>
      </c>
    </row>
    <row r="10" spans="1:7" ht="11.25">
      <c r="A10" s="343" t="s">
        <v>177</v>
      </c>
      <c r="B10" s="336">
        <v>9</v>
      </c>
      <c r="C10" s="337">
        <v>9</v>
      </c>
      <c r="D10" s="336">
        <v>14</v>
      </c>
      <c r="E10" s="337">
        <v>7</v>
      </c>
      <c r="F10" s="336">
        <v>4</v>
      </c>
      <c r="G10" s="352">
        <v>3</v>
      </c>
    </row>
    <row r="11" spans="1:7" ht="11.25">
      <c r="A11" s="343" t="s">
        <v>178</v>
      </c>
      <c r="B11" s="336">
        <v>7</v>
      </c>
      <c r="C11" s="337">
        <v>5</v>
      </c>
      <c r="D11" s="336">
        <v>5</v>
      </c>
      <c r="E11" s="337">
        <v>2</v>
      </c>
      <c r="F11" s="336">
        <v>1</v>
      </c>
      <c r="G11" s="352">
        <v>2</v>
      </c>
    </row>
    <row r="12" spans="1:7" ht="11.25">
      <c r="A12" s="343" t="s">
        <v>179</v>
      </c>
      <c r="B12" s="336">
        <v>2</v>
      </c>
      <c r="C12" s="337">
        <v>2</v>
      </c>
      <c r="D12" s="336">
        <v>0</v>
      </c>
      <c r="E12" s="337">
        <v>1</v>
      </c>
      <c r="F12" s="336">
        <v>0</v>
      </c>
      <c r="G12" s="352">
        <v>0</v>
      </c>
    </row>
    <row r="13" spans="1:7" ht="11.25">
      <c r="A13" s="343" t="s">
        <v>180</v>
      </c>
      <c r="B13" s="336">
        <v>11</v>
      </c>
      <c r="C13" s="337">
        <v>8</v>
      </c>
      <c r="D13" s="336">
        <v>8</v>
      </c>
      <c r="E13" s="337">
        <v>3</v>
      </c>
      <c r="F13" s="336">
        <v>4</v>
      </c>
      <c r="G13" s="352">
        <v>1</v>
      </c>
    </row>
    <row r="14" spans="1:7" ht="11.25">
      <c r="A14" s="343" t="s">
        <v>181</v>
      </c>
      <c r="B14" s="336">
        <v>7</v>
      </c>
      <c r="C14" s="337">
        <v>4</v>
      </c>
      <c r="D14" s="336">
        <v>1</v>
      </c>
      <c r="E14" s="337">
        <v>3</v>
      </c>
      <c r="F14" s="336">
        <v>6</v>
      </c>
      <c r="G14" s="352">
        <v>0</v>
      </c>
    </row>
    <row r="15" spans="1:7" ht="11.25">
      <c r="A15" s="343" t="s">
        <v>182</v>
      </c>
      <c r="B15" s="336">
        <v>1</v>
      </c>
      <c r="C15" s="337">
        <v>0</v>
      </c>
      <c r="D15" s="336">
        <v>0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25</v>
      </c>
      <c r="C16" s="337">
        <v>28</v>
      </c>
      <c r="D16" s="336">
        <v>18</v>
      </c>
      <c r="E16" s="337">
        <v>6</v>
      </c>
      <c r="F16" s="336">
        <v>15</v>
      </c>
      <c r="G16" s="352">
        <v>6</v>
      </c>
    </row>
    <row r="17" spans="1:7" ht="11.25">
      <c r="A17" s="343" t="s">
        <v>184</v>
      </c>
      <c r="B17" s="336">
        <v>122</v>
      </c>
      <c r="C17" s="337">
        <v>103</v>
      </c>
      <c r="D17" s="336">
        <v>101</v>
      </c>
      <c r="E17" s="337">
        <v>0</v>
      </c>
      <c r="F17" s="336">
        <v>1</v>
      </c>
      <c r="G17" s="352">
        <v>0</v>
      </c>
    </row>
    <row r="18" spans="1:7" ht="11.25">
      <c r="A18" s="343" t="s">
        <v>185</v>
      </c>
      <c r="B18" s="336">
        <v>25</v>
      </c>
      <c r="C18" s="337">
        <v>16</v>
      </c>
      <c r="D18" s="336">
        <v>20</v>
      </c>
      <c r="E18" s="337">
        <v>8</v>
      </c>
      <c r="F18" s="336">
        <v>10</v>
      </c>
      <c r="G18" s="352">
        <v>3</v>
      </c>
    </row>
    <row r="19" spans="1:7" ht="11.25">
      <c r="A19" s="343" t="s">
        <v>186</v>
      </c>
      <c r="B19" s="336">
        <v>5</v>
      </c>
      <c r="C19" s="337">
        <v>3</v>
      </c>
      <c r="D19" s="336">
        <v>5</v>
      </c>
      <c r="E19" s="337">
        <v>3</v>
      </c>
      <c r="F19" s="336">
        <v>0</v>
      </c>
      <c r="G19" s="352">
        <v>1</v>
      </c>
    </row>
    <row r="20" spans="1:7" ht="11.25">
      <c r="A20" s="343" t="s">
        <v>187</v>
      </c>
      <c r="B20" s="336">
        <v>14</v>
      </c>
      <c r="C20" s="337">
        <v>11</v>
      </c>
      <c r="D20" s="336">
        <v>15</v>
      </c>
      <c r="E20" s="337">
        <v>3</v>
      </c>
      <c r="F20" s="336">
        <v>8</v>
      </c>
      <c r="G20" s="352">
        <v>6</v>
      </c>
    </row>
    <row r="21" spans="1:7" ht="11.25">
      <c r="A21" s="343" t="s">
        <v>188</v>
      </c>
      <c r="B21" s="336">
        <v>12</v>
      </c>
      <c r="C21" s="337">
        <v>11</v>
      </c>
      <c r="D21" s="336">
        <v>4</v>
      </c>
      <c r="E21" s="337">
        <v>0</v>
      </c>
      <c r="F21" s="336">
        <v>3</v>
      </c>
      <c r="G21" s="352">
        <v>0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15</v>
      </c>
      <c r="C23" s="337">
        <v>10</v>
      </c>
      <c r="D23" s="336">
        <v>21</v>
      </c>
      <c r="E23" s="337">
        <v>7</v>
      </c>
      <c r="F23" s="336">
        <v>8</v>
      </c>
      <c r="G23" s="352">
        <v>6</v>
      </c>
    </row>
    <row r="24" spans="1:7" ht="11.25">
      <c r="A24" s="343" t="s">
        <v>190</v>
      </c>
      <c r="B24" s="336">
        <v>28</v>
      </c>
      <c r="C24" s="337">
        <v>21</v>
      </c>
      <c r="D24" s="336">
        <v>12</v>
      </c>
      <c r="E24" s="337">
        <v>4</v>
      </c>
      <c r="F24" s="336">
        <v>0</v>
      </c>
      <c r="G24" s="352">
        <v>2</v>
      </c>
    </row>
    <row r="25" spans="1:7" ht="11.25">
      <c r="A25" s="343" t="s">
        <v>191</v>
      </c>
      <c r="B25" s="336">
        <v>13</v>
      </c>
      <c r="C25" s="337">
        <v>9</v>
      </c>
      <c r="D25" s="336">
        <v>7</v>
      </c>
      <c r="E25" s="337">
        <v>1</v>
      </c>
      <c r="F25" s="336">
        <v>3</v>
      </c>
      <c r="G25" s="352">
        <v>3</v>
      </c>
    </row>
    <row r="26" spans="1:7" ht="11.25">
      <c r="A26" s="343" t="s">
        <v>192</v>
      </c>
      <c r="B26" s="336">
        <v>14</v>
      </c>
      <c r="C26" s="337">
        <v>9</v>
      </c>
      <c r="D26" s="336">
        <v>6</v>
      </c>
      <c r="E26" s="337">
        <v>1</v>
      </c>
      <c r="F26" s="336">
        <v>0</v>
      </c>
      <c r="G26" s="352">
        <v>0</v>
      </c>
    </row>
    <row r="27" spans="1:7" ht="11.25">
      <c r="A27" s="343" t="s">
        <v>193</v>
      </c>
      <c r="B27" s="336">
        <v>14</v>
      </c>
      <c r="C27" s="337">
        <v>14</v>
      </c>
      <c r="D27" s="336">
        <v>6</v>
      </c>
      <c r="E27" s="337">
        <v>2</v>
      </c>
      <c r="F27" s="336">
        <v>1</v>
      </c>
      <c r="G27" s="352">
        <v>2</v>
      </c>
    </row>
    <row r="28" spans="1:7" ht="11.25">
      <c r="A28" s="343" t="s">
        <v>194</v>
      </c>
      <c r="B28" s="336">
        <v>53</v>
      </c>
      <c r="C28" s="337">
        <v>44</v>
      </c>
      <c r="D28" s="336">
        <v>32</v>
      </c>
      <c r="E28" s="337">
        <v>10</v>
      </c>
      <c r="F28" s="336">
        <v>19</v>
      </c>
      <c r="G28" s="352">
        <v>8</v>
      </c>
    </row>
    <row r="29" spans="1:7" ht="11.25">
      <c r="A29" s="343" t="s">
        <v>195</v>
      </c>
      <c r="B29" s="336">
        <v>19</v>
      </c>
      <c r="C29" s="337">
        <v>18</v>
      </c>
      <c r="D29" s="336">
        <v>6</v>
      </c>
      <c r="E29" s="337">
        <v>0</v>
      </c>
      <c r="F29" s="336">
        <v>1</v>
      </c>
      <c r="G29" s="352">
        <v>6</v>
      </c>
    </row>
    <row r="30" spans="1:7" ht="11.25">
      <c r="A30" s="343" t="s">
        <v>196</v>
      </c>
      <c r="B30" s="336">
        <v>38</v>
      </c>
      <c r="C30" s="337">
        <v>30</v>
      </c>
      <c r="D30" s="336">
        <v>40</v>
      </c>
      <c r="E30" s="337">
        <v>16</v>
      </c>
      <c r="F30" s="336">
        <v>18</v>
      </c>
      <c r="G30" s="352">
        <v>5</v>
      </c>
    </row>
    <row r="31" spans="1:7" ht="11.25">
      <c r="A31" s="345" t="s">
        <v>197</v>
      </c>
      <c r="B31" s="342">
        <f aca="true" t="shared" si="0" ref="B31:G31">SUM(B4:B30)</f>
        <v>504</v>
      </c>
      <c r="C31" s="346">
        <f t="shared" si="0"/>
        <v>416</v>
      </c>
      <c r="D31" s="342">
        <f t="shared" si="0"/>
        <v>375</v>
      </c>
      <c r="E31" s="346">
        <f t="shared" si="0"/>
        <v>101</v>
      </c>
      <c r="F31" s="342">
        <f t="shared" si="0"/>
        <v>127</v>
      </c>
      <c r="G31" s="353">
        <f t="shared" si="0"/>
        <v>64</v>
      </c>
    </row>
    <row r="32" ht="11.25">
      <c r="A32" s="348" t="s">
        <v>204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57421875" style="332" customWidth="1"/>
    <col min="2" max="2" width="11.421875" style="332" customWidth="1"/>
    <col min="3" max="3" width="14.421875" style="332" customWidth="1"/>
    <col min="4" max="4" width="16.8515625" style="332" customWidth="1"/>
    <col min="5" max="16384" width="11.421875" style="332" customWidth="1"/>
  </cols>
  <sheetData>
    <row r="1" ht="11.25">
      <c r="A1" s="331" t="s">
        <v>291</v>
      </c>
    </row>
    <row r="2" ht="11.25">
      <c r="A2" s="355"/>
    </row>
    <row r="3" spans="1:4" ht="11.25">
      <c r="A3" s="349" t="s">
        <v>205</v>
      </c>
      <c r="B3" s="354" t="s">
        <v>206</v>
      </c>
      <c r="C3" s="350" t="s">
        <v>201</v>
      </c>
      <c r="D3" s="354" t="s">
        <v>202</v>
      </c>
    </row>
    <row r="4" spans="1:4" ht="11.25">
      <c r="A4" s="356" t="s">
        <v>207</v>
      </c>
      <c r="B4" s="336">
        <v>268</v>
      </c>
      <c r="C4" s="337">
        <v>128</v>
      </c>
      <c r="D4" s="336">
        <v>120</v>
      </c>
    </row>
    <row r="5" spans="1:4" ht="11.25">
      <c r="A5" s="356" t="s">
        <v>208</v>
      </c>
      <c r="B5" s="336">
        <v>59</v>
      </c>
      <c r="C5" s="337">
        <v>39</v>
      </c>
      <c r="D5" s="336">
        <v>16</v>
      </c>
    </row>
    <row r="6" spans="1:4" ht="11.25">
      <c r="A6" s="356" t="s">
        <v>209</v>
      </c>
      <c r="B6" s="336">
        <v>111</v>
      </c>
      <c r="C6" s="337">
        <v>68</v>
      </c>
      <c r="D6" s="336">
        <v>37</v>
      </c>
    </row>
    <row r="7" spans="1:4" ht="11.25">
      <c r="A7" s="356" t="s">
        <v>210</v>
      </c>
      <c r="B7" s="336">
        <v>41</v>
      </c>
      <c r="C7" s="337">
        <v>15</v>
      </c>
      <c r="D7" s="336">
        <v>19</v>
      </c>
    </row>
    <row r="8" spans="1:4" ht="11.25">
      <c r="A8" s="356" t="s">
        <v>211</v>
      </c>
      <c r="B8" s="336">
        <v>41</v>
      </c>
      <c r="C8" s="337">
        <v>18</v>
      </c>
      <c r="D8" s="336">
        <v>9</v>
      </c>
    </row>
    <row r="9" spans="1:4" ht="11.25">
      <c r="A9" s="356" t="s">
        <v>212</v>
      </c>
      <c r="B9" s="336">
        <v>68</v>
      </c>
      <c r="C9" s="337">
        <v>40</v>
      </c>
      <c r="D9" s="336">
        <v>15</v>
      </c>
    </row>
    <row r="10" spans="1:4" ht="11.25">
      <c r="A10" s="356" t="s">
        <v>213</v>
      </c>
      <c r="B10" s="336">
        <v>96</v>
      </c>
      <c r="C10" s="337">
        <v>60</v>
      </c>
      <c r="D10" s="336">
        <v>25</v>
      </c>
    </row>
    <row r="11" spans="1:4" ht="11.25">
      <c r="A11" s="356" t="s">
        <v>214</v>
      </c>
      <c r="B11" s="336">
        <v>135</v>
      </c>
      <c r="C11" s="337">
        <v>47</v>
      </c>
      <c r="D11" s="336">
        <v>44</v>
      </c>
    </row>
    <row r="12" spans="1:4" ht="11.25">
      <c r="A12" s="356" t="s">
        <v>215</v>
      </c>
      <c r="B12" s="336">
        <v>90</v>
      </c>
      <c r="C12" s="337">
        <v>51</v>
      </c>
      <c r="D12" s="336">
        <v>26</v>
      </c>
    </row>
    <row r="13" spans="1:4" ht="11.25">
      <c r="A13" s="356" t="s">
        <v>216</v>
      </c>
      <c r="B13" s="336">
        <v>99</v>
      </c>
      <c r="C13" s="337">
        <v>49</v>
      </c>
      <c r="D13" s="336">
        <v>41</v>
      </c>
    </row>
    <row r="14" spans="1:4" ht="11.25">
      <c r="A14" s="356" t="s">
        <v>217</v>
      </c>
      <c r="B14" s="336">
        <v>101</v>
      </c>
      <c r="C14" s="337">
        <v>46</v>
      </c>
      <c r="D14" s="336">
        <v>33</v>
      </c>
    </row>
    <row r="15" spans="1:4" ht="11.25">
      <c r="A15" s="356" t="s">
        <v>218</v>
      </c>
      <c r="B15" s="336">
        <v>86</v>
      </c>
      <c r="C15" s="337">
        <v>40</v>
      </c>
      <c r="D15" s="336">
        <v>34</v>
      </c>
    </row>
    <row r="16" spans="1:4" ht="11.25">
      <c r="A16" s="356" t="s">
        <v>219</v>
      </c>
      <c r="B16" s="336">
        <v>66</v>
      </c>
      <c r="C16" s="337">
        <v>37</v>
      </c>
      <c r="D16" s="336">
        <v>13</v>
      </c>
    </row>
    <row r="17" spans="1:4" ht="11.25">
      <c r="A17" s="356" t="s">
        <v>220</v>
      </c>
      <c r="B17" s="336">
        <v>84</v>
      </c>
      <c r="C17" s="337">
        <v>63</v>
      </c>
      <c r="D17" s="336">
        <v>18</v>
      </c>
    </row>
    <row r="18" spans="1:4" ht="11.25">
      <c r="A18" s="356" t="s">
        <v>221</v>
      </c>
      <c r="B18" s="336">
        <v>121</v>
      </c>
      <c r="C18" s="337">
        <v>67</v>
      </c>
      <c r="D18" s="336">
        <v>43</v>
      </c>
    </row>
    <row r="19" spans="1:4" ht="11.25">
      <c r="A19" s="356" t="s">
        <v>222</v>
      </c>
      <c r="B19" s="336">
        <v>44</v>
      </c>
      <c r="C19" s="337">
        <v>28</v>
      </c>
      <c r="D19" s="336">
        <v>11</v>
      </c>
    </row>
    <row r="20" spans="1:4" ht="11.25">
      <c r="A20" s="356" t="s">
        <v>223</v>
      </c>
      <c r="B20" s="336">
        <v>68</v>
      </c>
      <c r="C20" s="337">
        <v>28</v>
      </c>
      <c r="D20" s="336">
        <v>19</v>
      </c>
    </row>
    <row r="21" spans="1:4" ht="11.25">
      <c r="A21" s="356" t="s">
        <v>224</v>
      </c>
      <c r="B21" s="336">
        <v>90</v>
      </c>
      <c r="C21" s="337">
        <v>34</v>
      </c>
      <c r="D21" s="336">
        <v>28</v>
      </c>
    </row>
    <row r="22" spans="1:4" ht="11.25">
      <c r="A22" s="356" t="s">
        <v>225</v>
      </c>
      <c r="B22" s="336">
        <v>47</v>
      </c>
      <c r="C22" s="337">
        <v>18</v>
      </c>
      <c r="D22" s="336">
        <v>23</v>
      </c>
    </row>
    <row r="23" spans="1:4" ht="11.25">
      <c r="A23" s="356" t="s">
        <v>226</v>
      </c>
      <c r="B23" s="336">
        <v>80</v>
      </c>
      <c r="C23" s="337">
        <v>42</v>
      </c>
      <c r="D23" s="336">
        <v>20</v>
      </c>
    </row>
    <row r="24" spans="1:4" ht="11.25">
      <c r="A24" s="356" t="s">
        <v>227</v>
      </c>
      <c r="B24" s="336">
        <v>27</v>
      </c>
      <c r="C24" s="337">
        <v>12</v>
      </c>
      <c r="D24" s="336">
        <v>12</v>
      </c>
    </row>
    <row r="25" spans="1:4" ht="11.25">
      <c r="A25" s="356" t="s">
        <v>228</v>
      </c>
      <c r="B25" s="336">
        <v>16</v>
      </c>
      <c r="C25" s="337">
        <v>12</v>
      </c>
      <c r="D25" s="336">
        <v>4</v>
      </c>
    </row>
    <row r="26" spans="1:4" ht="11.25">
      <c r="A26" s="356" t="s">
        <v>304</v>
      </c>
      <c r="B26" s="336">
        <v>36</v>
      </c>
      <c r="C26" s="337">
        <v>16</v>
      </c>
      <c r="D26" s="336">
        <v>12</v>
      </c>
    </row>
    <row r="27" spans="1:4" ht="11.25">
      <c r="A27" s="356" t="s">
        <v>229</v>
      </c>
      <c r="B27" s="336">
        <v>23</v>
      </c>
      <c r="C27" s="337">
        <v>12</v>
      </c>
      <c r="D27" s="336">
        <v>3</v>
      </c>
    </row>
    <row r="28" spans="1:4" ht="11.25">
      <c r="A28" s="356" t="s">
        <v>230</v>
      </c>
      <c r="B28" s="336">
        <v>15</v>
      </c>
      <c r="C28" s="337">
        <v>5</v>
      </c>
      <c r="D28" s="336">
        <v>4</v>
      </c>
    </row>
    <row r="29" spans="1:4" ht="11.25">
      <c r="A29" s="356" t="s">
        <v>231</v>
      </c>
      <c r="B29" s="336">
        <v>0</v>
      </c>
      <c r="C29" s="337">
        <v>0</v>
      </c>
      <c r="D29" s="336">
        <v>0</v>
      </c>
    </row>
    <row r="30" spans="1:4" ht="11.25">
      <c r="A30" s="356" t="s">
        <v>305</v>
      </c>
      <c r="B30" s="336">
        <v>396</v>
      </c>
      <c r="C30" s="337">
        <v>241</v>
      </c>
      <c r="D30" s="336">
        <v>131</v>
      </c>
    </row>
    <row r="31" spans="1:4" ht="11.25">
      <c r="A31" s="357" t="s">
        <v>232</v>
      </c>
      <c r="B31" s="342">
        <f>SUM(B4:B30)</f>
        <v>2308</v>
      </c>
      <c r="C31" s="346">
        <f>SUM(C4:C30)</f>
        <v>1216</v>
      </c>
      <c r="D31" s="342">
        <f>SUM(D4:D30)</f>
        <v>760</v>
      </c>
    </row>
    <row r="32" ht="11.25">
      <c r="A32" s="332" t="s">
        <v>233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332" customWidth="1"/>
    <col min="2" max="2" width="14.421875" style="332" customWidth="1"/>
    <col min="3" max="3" width="11.421875" style="332" customWidth="1"/>
    <col min="4" max="4" width="13.28125" style="332" customWidth="1"/>
    <col min="5" max="5" width="11.421875" style="332" customWidth="1"/>
    <col min="6" max="6" width="13.140625" style="332" customWidth="1"/>
    <col min="7" max="7" width="13.421875" style="332" customWidth="1"/>
    <col min="8" max="16384" width="11.421875" style="332" customWidth="1"/>
  </cols>
  <sheetData>
    <row r="1" spans="1:3" ht="11.25">
      <c r="A1" s="331" t="s">
        <v>292</v>
      </c>
      <c r="B1" s="331"/>
      <c r="C1" s="331"/>
    </row>
    <row r="3" spans="1:7" ht="11.25">
      <c r="A3" s="358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56" t="s">
        <v>171</v>
      </c>
      <c r="B4" s="336">
        <v>1</v>
      </c>
      <c r="C4" s="337">
        <v>1</v>
      </c>
      <c r="D4" s="336">
        <v>0</v>
      </c>
      <c r="E4" s="337">
        <v>1</v>
      </c>
      <c r="F4" s="336">
        <v>0</v>
      </c>
      <c r="G4" s="352">
        <v>0</v>
      </c>
    </row>
    <row r="5" spans="1:7" ht="11.25">
      <c r="A5" s="356" t="s">
        <v>172</v>
      </c>
      <c r="B5" s="336">
        <v>3</v>
      </c>
      <c r="C5" s="337">
        <v>4</v>
      </c>
      <c r="D5" s="336">
        <v>2</v>
      </c>
      <c r="E5" s="337">
        <v>1</v>
      </c>
      <c r="F5" s="336">
        <v>1</v>
      </c>
      <c r="G5" s="352">
        <v>0</v>
      </c>
    </row>
    <row r="6" spans="1:7" ht="11.25">
      <c r="A6" s="356" t="s">
        <v>173</v>
      </c>
      <c r="B6" s="336">
        <v>3</v>
      </c>
      <c r="C6" s="337">
        <v>0</v>
      </c>
      <c r="D6" s="336">
        <v>2</v>
      </c>
      <c r="E6" s="337">
        <v>1</v>
      </c>
      <c r="F6" s="336">
        <v>1</v>
      </c>
      <c r="G6" s="352">
        <v>0</v>
      </c>
    </row>
    <row r="7" spans="1:7" ht="11.25">
      <c r="A7" s="356" t="s">
        <v>174</v>
      </c>
      <c r="B7" s="336">
        <v>2</v>
      </c>
      <c r="C7" s="337">
        <v>0</v>
      </c>
      <c r="D7" s="336">
        <v>0</v>
      </c>
      <c r="E7" s="337">
        <v>2</v>
      </c>
      <c r="F7" s="336">
        <v>1</v>
      </c>
      <c r="G7" s="352">
        <v>0</v>
      </c>
    </row>
    <row r="8" spans="1:7" ht="11.25">
      <c r="A8" s="356" t="s">
        <v>175</v>
      </c>
      <c r="B8" s="336">
        <v>3</v>
      </c>
      <c r="C8" s="337">
        <v>2</v>
      </c>
      <c r="D8" s="336">
        <v>0</v>
      </c>
      <c r="E8" s="337">
        <v>1</v>
      </c>
      <c r="F8" s="336">
        <v>0</v>
      </c>
      <c r="G8" s="352">
        <v>0</v>
      </c>
    </row>
    <row r="9" spans="1:7" ht="11.25">
      <c r="A9" s="356" t="s">
        <v>176</v>
      </c>
      <c r="B9" s="336">
        <v>1</v>
      </c>
      <c r="C9" s="337">
        <v>0</v>
      </c>
      <c r="D9" s="336">
        <v>2</v>
      </c>
      <c r="E9" s="337">
        <v>0</v>
      </c>
      <c r="F9" s="336">
        <v>1</v>
      </c>
      <c r="G9" s="352">
        <v>1</v>
      </c>
    </row>
    <row r="10" spans="1:7" ht="11.25">
      <c r="A10" s="356" t="s">
        <v>177</v>
      </c>
      <c r="B10" s="336">
        <v>1</v>
      </c>
      <c r="C10" s="337">
        <v>2</v>
      </c>
      <c r="D10" s="336">
        <v>1</v>
      </c>
      <c r="E10" s="337">
        <v>1</v>
      </c>
      <c r="F10" s="336">
        <v>0</v>
      </c>
      <c r="G10" s="352">
        <v>1</v>
      </c>
    </row>
    <row r="11" spans="1:7" ht="11.25">
      <c r="A11" s="356" t="s">
        <v>178</v>
      </c>
      <c r="B11" s="336">
        <v>1</v>
      </c>
      <c r="C11" s="337">
        <v>2</v>
      </c>
      <c r="D11" s="336">
        <v>0</v>
      </c>
      <c r="E11" s="337">
        <v>0</v>
      </c>
      <c r="F11" s="336">
        <v>0</v>
      </c>
      <c r="G11" s="352">
        <v>0</v>
      </c>
    </row>
    <row r="12" spans="1:7" ht="11.25">
      <c r="A12" s="356" t="s">
        <v>179</v>
      </c>
      <c r="B12" s="336">
        <v>0</v>
      </c>
      <c r="C12" s="337">
        <v>0</v>
      </c>
      <c r="D12" s="336">
        <v>0</v>
      </c>
      <c r="E12" s="337">
        <v>0</v>
      </c>
      <c r="F12" s="336">
        <v>0</v>
      </c>
      <c r="G12" s="352">
        <v>0</v>
      </c>
    </row>
    <row r="13" spans="1:7" ht="11.25">
      <c r="A13" s="356" t="s">
        <v>180</v>
      </c>
      <c r="B13" s="336">
        <v>1</v>
      </c>
      <c r="C13" s="337">
        <v>1</v>
      </c>
      <c r="D13" s="336">
        <v>2</v>
      </c>
      <c r="E13" s="337">
        <v>1</v>
      </c>
      <c r="F13" s="336">
        <v>0</v>
      </c>
      <c r="G13" s="352">
        <v>1</v>
      </c>
    </row>
    <row r="14" spans="1:7" ht="11.25">
      <c r="A14" s="356" t="s">
        <v>181</v>
      </c>
      <c r="B14" s="336">
        <v>0</v>
      </c>
      <c r="C14" s="337">
        <v>0</v>
      </c>
      <c r="D14" s="336">
        <v>5</v>
      </c>
      <c r="E14" s="337">
        <v>1</v>
      </c>
      <c r="F14" s="336">
        <v>2</v>
      </c>
      <c r="G14" s="352">
        <v>0</v>
      </c>
    </row>
    <row r="15" spans="1:7" ht="11.25">
      <c r="A15" s="356" t="s">
        <v>182</v>
      </c>
      <c r="B15" s="336">
        <v>0</v>
      </c>
      <c r="C15" s="337">
        <v>0</v>
      </c>
      <c r="D15" s="336">
        <v>0</v>
      </c>
      <c r="E15" s="337">
        <v>0</v>
      </c>
      <c r="F15" s="336">
        <v>0</v>
      </c>
      <c r="G15" s="352">
        <v>0</v>
      </c>
    </row>
    <row r="16" spans="1:7" ht="11.25">
      <c r="A16" s="356" t="s">
        <v>183</v>
      </c>
      <c r="B16" s="336">
        <v>3</v>
      </c>
      <c r="C16" s="337">
        <v>5</v>
      </c>
      <c r="D16" s="336">
        <v>1</v>
      </c>
      <c r="E16" s="337">
        <v>1</v>
      </c>
      <c r="F16" s="336">
        <v>1</v>
      </c>
      <c r="G16" s="352">
        <v>0</v>
      </c>
    </row>
    <row r="17" spans="1:7" ht="11.25">
      <c r="A17" s="356" t="s">
        <v>184</v>
      </c>
      <c r="B17" s="336">
        <v>12</v>
      </c>
      <c r="C17" s="337">
        <v>6</v>
      </c>
      <c r="D17" s="336">
        <v>5</v>
      </c>
      <c r="E17" s="337">
        <v>2</v>
      </c>
      <c r="F17" s="336">
        <v>2</v>
      </c>
      <c r="G17" s="352">
        <v>6</v>
      </c>
    </row>
    <row r="18" spans="1:7" ht="11.25">
      <c r="A18" s="356" t="s">
        <v>185</v>
      </c>
      <c r="B18" s="336">
        <v>4</v>
      </c>
      <c r="C18" s="337">
        <v>2</v>
      </c>
      <c r="D18" s="336">
        <v>5</v>
      </c>
      <c r="E18" s="337">
        <v>2</v>
      </c>
      <c r="F18" s="336">
        <v>1</v>
      </c>
      <c r="G18" s="352">
        <v>0</v>
      </c>
    </row>
    <row r="19" spans="1:7" ht="11.25">
      <c r="A19" s="356" t="s">
        <v>186</v>
      </c>
      <c r="B19" s="336">
        <v>1</v>
      </c>
      <c r="C19" s="337">
        <v>1</v>
      </c>
      <c r="D19" s="336">
        <v>0</v>
      </c>
      <c r="E19" s="337">
        <v>0</v>
      </c>
      <c r="F19" s="336">
        <v>0</v>
      </c>
      <c r="G19" s="352">
        <v>1</v>
      </c>
    </row>
    <row r="20" spans="1:7" ht="11.25">
      <c r="A20" s="356" t="s">
        <v>187</v>
      </c>
      <c r="B20" s="336">
        <v>3</v>
      </c>
      <c r="C20" s="337">
        <v>0</v>
      </c>
      <c r="D20" s="336">
        <v>0</v>
      </c>
      <c r="E20" s="337">
        <v>4</v>
      </c>
      <c r="F20" s="336">
        <v>0</v>
      </c>
      <c r="G20" s="352">
        <v>0</v>
      </c>
    </row>
    <row r="21" spans="1:7" ht="11.25">
      <c r="A21" s="356" t="s">
        <v>188</v>
      </c>
      <c r="B21" s="336">
        <v>0</v>
      </c>
      <c r="C21" s="337">
        <v>0</v>
      </c>
      <c r="D21" s="336">
        <v>0</v>
      </c>
      <c r="E21" s="337">
        <v>0</v>
      </c>
      <c r="F21" s="336">
        <v>0</v>
      </c>
      <c r="G21" s="352">
        <v>0</v>
      </c>
    </row>
    <row r="22" spans="1:7" ht="11.25">
      <c r="A22" s="356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56" t="s">
        <v>189</v>
      </c>
      <c r="B23" s="336">
        <v>5</v>
      </c>
      <c r="C23" s="337">
        <v>3</v>
      </c>
      <c r="D23" s="336">
        <v>2</v>
      </c>
      <c r="E23" s="337">
        <v>0</v>
      </c>
      <c r="F23" s="336">
        <v>2</v>
      </c>
      <c r="G23" s="352">
        <v>0</v>
      </c>
    </row>
    <row r="24" spans="1:7" ht="11.25">
      <c r="A24" s="356" t="s">
        <v>190</v>
      </c>
      <c r="B24" s="336">
        <v>7</v>
      </c>
      <c r="C24" s="337">
        <v>5</v>
      </c>
      <c r="D24" s="336">
        <v>9</v>
      </c>
      <c r="E24" s="337">
        <v>5</v>
      </c>
      <c r="F24" s="336">
        <v>1</v>
      </c>
      <c r="G24" s="352">
        <v>1</v>
      </c>
    </row>
    <row r="25" spans="1:7" ht="11.25">
      <c r="A25" s="356" t="s">
        <v>191</v>
      </c>
      <c r="B25" s="336">
        <v>8</v>
      </c>
      <c r="C25" s="337">
        <v>4</v>
      </c>
      <c r="D25" s="336">
        <v>4</v>
      </c>
      <c r="E25" s="337">
        <v>2</v>
      </c>
      <c r="F25" s="336">
        <v>3</v>
      </c>
      <c r="G25" s="352">
        <v>0</v>
      </c>
    </row>
    <row r="26" spans="1:7" ht="11.25">
      <c r="A26" s="356" t="s">
        <v>192</v>
      </c>
      <c r="B26" s="336">
        <v>3</v>
      </c>
      <c r="C26" s="337">
        <v>2</v>
      </c>
      <c r="D26" s="336">
        <v>0</v>
      </c>
      <c r="E26" s="337">
        <v>0</v>
      </c>
      <c r="F26" s="336">
        <v>0</v>
      </c>
      <c r="G26" s="352">
        <v>0</v>
      </c>
    </row>
    <row r="27" spans="1:7" ht="11.25">
      <c r="A27" s="356" t="s">
        <v>193</v>
      </c>
      <c r="B27" s="336">
        <v>3</v>
      </c>
      <c r="C27" s="337">
        <v>0</v>
      </c>
      <c r="D27" s="336">
        <v>1</v>
      </c>
      <c r="E27" s="337">
        <v>0</v>
      </c>
      <c r="F27" s="336">
        <v>1</v>
      </c>
      <c r="G27" s="352">
        <v>0</v>
      </c>
    </row>
    <row r="28" spans="1:7" ht="11.25">
      <c r="A28" s="356" t="s">
        <v>194</v>
      </c>
      <c r="B28" s="336">
        <v>20</v>
      </c>
      <c r="C28" s="337">
        <v>8</v>
      </c>
      <c r="D28" s="336">
        <v>9</v>
      </c>
      <c r="E28" s="337">
        <v>11</v>
      </c>
      <c r="F28" s="336">
        <v>0</v>
      </c>
      <c r="G28" s="352">
        <v>2</v>
      </c>
    </row>
    <row r="29" spans="1:7" ht="11.25">
      <c r="A29" s="356" t="s">
        <v>195</v>
      </c>
      <c r="B29" s="336">
        <v>3</v>
      </c>
      <c r="C29" s="337">
        <v>2</v>
      </c>
      <c r="D29" s="336">
        <v>2</v>
      </c>
      <c r="E29" s="337">
        <v>0</v>
      </c>
      <c r="F29" s="336">
        <v>0</v>
      </c>
      <c r="G29" s="352">
        <v>0</v>
      </c>
    </row>
    <row r="30" spans="1:7" ht="11.25">
      <c r="A30" s="356" t="s">
        <v>196</v>
      </c>
      <c r="B30" s="336">
        <v>3</v>
      </c>
      <c r="C30" s="337">
        <v>3</v>
      </c>
      <c r="D30" s="336">
        <v>6</v>
      </c>
      <c r="E30" s="337">
        <v>1</v>
      </c>
      <c r="F30" s="336">
        <v>4</v>
      </c>
      <c r="G30" s="352">
        <v>1</v>
      </c>
    </row>
    <row r="31" spans="1:7" ht="11.25">
      <c r="A31" s="357" t="s">
        <v>197</v>
      </c>
      <c r="B31" s="342">
        <f>SUM(B4:B30)</f>
        <v>91</v>
      </c>
      <c r="C31" s="346">
        <f>SUM(C4:C30)</f>
        <v>53</v>
      </c>
      <c r="D31" s="342">
        <f>SUM(D4:D30)</f>
        <v>58</v>
      </c>
      <c r="E31" s="346">
        <f>SUM(E4:E30)</f>
        <v>37</v>
      </c>
      <c r="F31" s="342">
        <f>SUM(F4:F30)</f>
        <v>21</v>
      </c>
      <c r="G31" s="353">
        <v>13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7109375" style="332" customWidth="1"/>
    <col min="2" max="2" width="16.00390625" style="332" customWidth="1"/>
    <col min="3" max="3" width="11.421875" style="332" customWidth="1"/>
    <col min="4" max="4" width="12.8515625" style="332" customWidth="1"/>
    <col min="5" max="5" width="13.140625" style="332" customWidth="1"/>
    <col min="6" max="6" width="15.28125" style="332" customWidth="1"/>
    <col min="7" max="7" width="13.28125" style="332" customWidth="1"/>
    <col min="8" max="16384" width="11.421875" style="332" customWidth="1"/>
  </cols>
  <sheetData>
    <row r="1" spans="1:4" ht="11.25">
      <c r="A1" s="331" t="s">
        <v>293</v>
      </c>
      <c r="B1" s="331"/>
      <c r="C1" s="331"/>
      <c r="D1" s="331"/>
    </row>
    <row r="3" spans="1:7" ht="11.25">
      <c r="A3" s="35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55</v>
      </c>
      <c r="C4" s="337">
        <v>30</v>
      </c>
      <c r="D4" s="336">
        <v>21</v>
      </c>
      <c r="E4" s="337">
        <v>11</v>
      </c>
      <c r="F4" s="336">
        <v>9</v>
      </c>
      <c r="G4" s="352">
        <v>7</v>
      </c>
    </row>
    <row r="5" spans="1:7" ht="11.25">
      <c r="A5" s="343" t="s">
        <v>172</v>
      </c>
      <c r="B5" s="336">
        <v>63</v>
      </c>
      <c r="C5" s="337">
        <v>44</v>
      </c>
      <c r="D5" s="336">
        <v>31</v>
      </c>
      <c r="E5" s="337">
        <v>4</v>
      </c>
      <c r="F5" s="336">
        <v>7</v>
      </c>
      <c r="G5" s="352">
        <v>12</v>
      </c>
    </row>
    <row r="6" spans="1:7" ht="11.25">
      <c r="A6" s="343" t="s">
        <v>173</v>
      </c>
      <c r="B6" s="336">
        <v>14</v>
      </c>
      <c r="C6" s="337">
        <v>17</v>
      </c>
      <c r="D6" s="336">
        <v>10</v>
      </c>
      <c r="E6" s="337">
        <v>5</v>
      </c>
      <c r="F6" s="336">
        <v>5</v>
      </c>
      <c r="G6" s="352">
        <v>2</v>
      </c>
    </row>
    <row r="7" spans="1:7" ht="11.25">
      <c r="A7" s="343" t="s">
        <v>174</v>
      </c>
      <c r="B7" s="336">
        <v>13</v>
      </c>
      <c r="C7" s="337">
        <v>11</v>
      </c>
      <c r="D7" s="336">
        <v>12</v>
      </c>
      <c r="E7" s="337">
        <v>1</v>
      </c>
      <c r="F7" s="336">
        <v>7</v>
      </c>
      <c r="G7" s="352">
        <v>3</v>
      </c>
    </row>
    <row r="8" spans="1:7" ht="11.25">
      <c r="A8" s="343" t="s">
        <v>175</v>
      </c>
      <c r="B8" s="336">
        <v>16</v>
      </c>
      <c r="C8" s="337">
        <v>12</v>
      </c>
      <c r="D8" s="336">
        <v>18</v>
      </c>
      <c r="E8" s="337">
        <v>2</v>
      </c>
      <c r="F8" s="336">
        <v>5</v>
      </c>
      <c r="G8" s="352">
        <v>8</v>
      </c>
    </row>
    <row r="9" spans="1:7" ht="11.25">
      <c r="A9" s="343" t="s">
        <v>176</v>
      </c>
      <c r="B9" s="336">
        <v>45</v>
      </c>
      <c r="C9" s="337">
        <v>31</v>
      </c>
      <c r="D9" s="336">
        <v>28</v>
      </c>
      <c r="E9" s="337">
        <v>6</v>
      </c>
      <c r="F9" s="336">
        <v>9</v>
      </c>
      <c r="G9" s="352">
        <v>5</v>
      </c>
    </row>
    <row r="10" spans="1:7" ht="11.25">
      <c r="A10" s="343" t="s">
        <v>177</v>
      </c>
      <c r="B10" s="336">
        <v>32</v>
      </c>
      <c r="C10" s="337">
        <v>26</v>
      </c>
      <c r="D10" s="336">
        <v>19</v>
      </c>
      <c r="E10" s="337">
        <v>1</v>
      </c>
      <c r="F10" s="336">
        <v>4</v>
      </c>
      <c r="G10" s="352">
        <v>10</v>
      </c>
    </row>
    <row r="11" spans="1:7" ht="11.25">
      <c r="A11" s="343" t="s">
        <v>178</v>
      </c>
      <c r="B11" s="336">
        <v>34</v>
      </c>
      <c r="C11" s="337">
        <v>20</v>
      </c>
      <c r="D11" s="336">
        <v>11</v>
      </c>
      <c r="E11" s="337">
        <v>2</v>
      </c>
      <c r="F11" s="336">
        <v>4</v>
      </c>
      <c r="G11" s="352">
        <v>1</v>
      </c>
    </row>
    <row r="12" spans="1:7" ht="11.25">
      <c r="A12" s="343" t="s">
        <v>179</v>
      </c>
      <c r="B12" s="336">
        <v>12</v>
      </c>
      <c r="C12" s="337">
        <v>8</v>
      </c>
      <c r="D12" s="336">
        <v>8</v>
      </c>
      <c r="E12" s="337">
        <v>2</v>
      </c>
      <c r="F12" s="336">
        <v>3</v>
      </c>
      <c r="G12" s="352">
        <v>3</v>
      </c>
    </row>
    <row r="13" spans="1:7" ht="11.25">
      <c r="A13" s="343" t="s">
        <v>180</v>
      </c>
      <c r="B13" s="336">
        <v>17</v>
      </c>
      <c r="C13" s="337">
        <v>7</v>
      </c>
      <c r="D13" s="336">
        <v>11</v>
      </c>
      <c r="E13" s="337">
        <v>3</v>
      </c>
      <c r="F13" s="336">
        <v>1</v>
      </c>
      <c r="G13" s="352">
        <v>5</v>
      </c>
    </row>
    <row r="14" spans="1:7" ht="11.25">
      <c r="A14" s="343" t="s">
        <v>181</v>
      </c>
      <c r="B14" s="336">
        <v>29</v>
      </c>
      <c r="C14" s="337">
        <v>14</v>
      </c>
      <c r="D14" s="336">
        <v>9</v>
      </c>
      <c r="E14" s="337">
        <v>0</v>
      </c>
      <c r="F14" s="336">
        <v>2</v>
      </c>
      <c r="G14" s="352">
        <v>2</v>
      </c>
    </row>
    <row r="15" spans="1:7" ht="11.25">
      <c r="A15" s="343" t="s">
        <v>182</v>
      </c>
      <c r="B15" s="336">
        <v>3</v>
      </c>
      <c r="C15" s="337">
        <v>6</v>
      </c>
      <c r="D15" s="336">
        <v>1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29</v>
      </c>
      <c r="C16" s="337">
        <v>20</v>
      </c>
      <c r="D16" s="336">
        <v>14</v>
      </c>
      <c r="E16" s="337">
        <v>7</v>
      </c>
      <c r="F16" s="336">
        <v>6</v>
      </c>
      <c r="G16" s="352">
        <v>4</v>
      </c>
    </row>
    <row r="17" spans="1:7" ht="11.25">
      <c r="A17" s="343" t="s">
        <v>184</v>
      </c>
      <c r="B17" s="336">
        <v>336</v>
      </c>
      <c r="C17" s="337">
        <v>229</v>
      </c>
      <c r="D17" s="336">
        <v>225</v>
      </c>
      <c r="E17" s="337">
        <v>98</v>
      </c>
      <c r="F17" s="336">
        <v>114</v>
      </c>
      <c r="G17" s="352">
        <v>38</v>
      </c>
    </row>
    <row r="18" spans="1:7" ht="11.25">
      <c r="A18" s="343" t="s">
        <v>185</v>
      </c>
      <c r="B18" s="336">
        <v>59</v>
      </c>
      <c r="C18" s="337">
        <v>49</v>
      </c>
      <c r="D18" s="336">
        <v>46</v>
      </c>
      <c r="E18" s="337">
        <v>22</v>
      </c>
      <c r="F18" s="336">
        <v>16</v>
      </c>
      <c r="G18" s="352">
        <v>9</v>
      </c>
    </row>
    <row r="19" spans="1:7" ht="11.25">
      <c r="A19" s="343" t="s">
        <v>186</v>
      </c>
      <c r="B19" s="336">
        <v>15</v>
      </c>
      <c r="C19" s="337">
        <v>11</v>
      </c>
      <c r="D19" s="336">
        <v>7</v>
      </c>
      <c r="E19" s="337">
        <v>2</v>
      </c>
      <c r="F19" s="336">
        <v>2</v>
      </c>
      <c r="G19" s="352">
        <v>2</v>
      </c>
    </row>
    <row r="20" spans="1:7" ht="11.25">
      <c r="A20" s="343" t="s">
        <v>187</v>
      </c>
      <c r="B20" s="336">
        <v>53</v>
      </c>
      <c r="C20" s="337">
        <v>42</v>
      </c>
      <c r="D20" s="336">
        <v>37</v>
      </c>
      <c r="E20" s="337">
        <v>9</v>
      </c>
      <c r="F20" s="336">
        <v>20</v>
      </c>
      <c r="G20" s="352">
        <v>8</v>
      </c>
    </row>
    <row r="21" spans="1:7" ht="11.25">
      <c r="A21" s="343" t="s">
        <v>188</v>
      </c>
      <c r="B21" s="336">
        <v>17</v>
      </c>
      <c r="C21" s="337">
        <v>9</v>
      </c>
      <c r="D21" s="336">
        <v>8</v>
      </c>
      <c r="E21" s="337">
        <v>3</v>
      </c>
      <c r="F21" s="336">
        <v>1</v>
      </c>
      <c r="G21" s="352">
        <v>1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85</v>
      </c>
      <c r="C23" s="337">
        <v>60</v>
      </c>
      <c r="D23" s="336">
        <v>54</v>
      </c>
      <c r="E23" s="337">
        <v>21</v>
      </c>
      <c r="F23" s="336">
        <v>23</v>
      </c>
      <c r="G23" s="352">
        <v>7</v>
      </c>
    </row>
    <row r="24" spans="1:7" ht="11.25">
      <c r="A24" s="343" t="s">
        <v>190</v>
      </c>
      <c r="B24" s="336">
        <v>98</v>
      </c>
      <c r="C24" s="337">
        <v>58</v>
      </c>
      <c r="D24" s="336">
        <v>18</v>
      </c>
      <c r="E24" s="337">
        <v>2</v>
      </c>
      <c r="F24" s="336">
        <v>7</v>
      </c>
      <c r="G24" s="352">
        <v>5</v>
      </c>
    </row>
    <row r="25" spans="1:7" ht="11.25">
      <c r="A25" s="343" t="s">
        <v>191</v>
      </c>
      <c r="B25" s="336">
        <v>46</v>
      </c>
      <c r="C25" s="337">
        <v>30</v>
      </c>
      <c r="D25" s="336">
        <v>21</v>
      </c>
      <c r="E25" s="337">
        <v>3</v>
      </c>
      <c r="F25" s="336">
        <v>10</v>
      </c>
      <c r="G25" s="352">
        <v>7</v>
      </c>
    </row>
    <row r="26" spans="1:7" ht="11.25">
      <c r="A26" s="343" t="s">
        <v>192</v>
      </c>
      <c r="B26" s="336">
        <v>27</v>
      </c>
      <c r="C26" s="337">
        <v>19</v>
      </c>
      <c r="D26" s="336">
        <v>5</v>
      </c>
      <c r="E26" s="337">
        <v>3</v>
      </c>
      <c r="F26" s="336">
        <v>4</v>
      </c>
      <c r="G26" s="352">
        <v>4</v>
      </c>
    </row>
    <row r="27" spans="1:7" ht="11.25">
      <c r="A27" s="343" t="s">
        <v>193</v>
      </c>
      <c r="B27" s="336">
        <v>24</v>
      </c>
      <c r="C27" s="337">
        <v>15</v>
      </c>
      <c r="D27" s="336">
        <v>10</v>
      </c>
      <c r="E27" s="337">
        <v>4</v>
      </c>
      <c r="F27" s="336">
        <v>4</v>
      </c>
      <c r="G27" s="352">
        <v>5</v>
      </c>
    </row>
    <row r="28" spans="1:7" ht="11.25">
      <c r="A28" s="343" t="s">
        <v>194</v>
      </c>
      <c r="B28" s="336">
        <v>173</v>
      </c>
      <c r="C28" s="337">
        <v>115</v>
      </c>
      <c r="D28" s="336">
        <v>119</v>
      </c>
      <c r="E28" s="337">
        <v>62</v>
      </c>
      <c r="F28" s="336">
        <v>44</v>
      </c>
      <c r="G28" s="352">
        <v>19</v>
      </c>
    </row>
    <row r="29" spans="1:7" ht="11.25">
      <c r="A29" s="343" t="s">
        <v>195</v>
      </c>
      <c r="B29" s="336">
        <v>22</v>
      </c>
      <c r="C29" s="337">
        <v>14</v>
      </c>
      <c r="D29" s="336">
        <v>26</v>
      </c>
      <c r="E29" s="337">
        <v>3</v>
      </c>
      <c r="F29" s="336">
        <v>13</v>
      </c>
      <c r="G29" s="352">
        <v>13</v>
      </c>
    </row>
    <row r="30" spans="1:7" ht="11.25">
      <c r="A30" s="343" t="s">
        <v>196</v>
      </c>
      <c r="B30" s="336">
        <v>118</v>
      </c>
      <c r="C30" s="337">
        <v>79</v>
      </c>
      <c r="D30" s="336">
        <v>104</v>
      </c>
      <c r="E30" s="337">
        <v>33</v>
      </c>
      <c r="F30" s="336">
        <v>60</v>
      </c>
      <c r="G30" s="352">
        <v>27</v>
      </c>
    </row>
    <row r="31" spans="1:7" ht="11.25">
      <c r="A31" s="345" t="s">
        <v>197</v>
      </c>
      <c r="B31" s="347">
        <f aca="true" t="shared" si="0" ref="B31:G31">SUM(B4:B30)</f>
        <v>1435</v>
      </c>
      <c r="C31" s="360">
        <f t="shared" si="0"/>
        <v>976</v>
      </c>
      <c r="D31" s="347">
        <f t="shared" si="0"/>
        <v>873</v>
      </c>
      <c r="E31" s="360">
        <f t="shared" si="0"/>
        <v>309</v>
      </c>
      <c r="F31" s="347">
        <f t="shared" si="0"/>
        <v>380</v>
      </c>
      <c r="G31" s="361">
        <f t="shared" si="0"/>
        <v>207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28125" style="332" customWidth="1"/>
    <col min="2" max="2" width="15.8515625" style="332" customWidth="1"/>
    <col min="3" max="3" width="16.7109375" style="332" customWidth="1"/>
    <col min="4" max="4" width="18.8515625" style="332" customWidth="1"/>
    <col min="5" max="16384" width="11.421875" style="332" customWidth="1"/>
  </cols>
  <sheetData>
    <row r="1" ht="11.25">
      <c r="A1" s="331" t="s">
        <v>294</v>
      </c>
    </row>
    <row r="2" ht="11.25">
      <c r="A2" s="355"/>
    </row>
    <row r="3" spans="1:4" ht="11.25">
      <c r="A3" s="362" t="s">
        <v>205</v>
      </c>
      <c r="B3" s="354" t="s">
        <v>206</v>
      </c>
      <c r="C3" s="354" t="s">
        <v>201</v>
      </c>
      <c r="D3" s="354" t="s">
        <v>202</v>
      </c>
    </row>
    <row r="4" spans="1:4" ht="11.25">
      <c r="A4" s="356" t="s">
        <v>207</v>
      </c>
      <c r="B4" s="336">
        <v>14</v>
      </c>
      <c r="C4" s="337">
        <v>8</v>
      </c>
      <c r="D4" s="336">
        <v>3</v>
      </c>
    </row>
    <row r="5" spans="1:4" ht="11.25">
      <c r="A5" s="356" t="s">
        <v>208</v>
      </c>
      <c r="B5" s="336">
        <v>6</v>
      </c>
      <c r="C5" s="337">
        <v>5</v>
      </c>
      <c r="D5" s="336">
        <v>1</v>
      </c>
    </row>
    <row r="6" spans="1:4" ht="11.25">
      <c r="A6" s="356" t="s">
        <v>209</v>
      </c>
      <c r="B6" s="336">
        <v>3</v>
      </c>
      <c r="C6" s="337">
        <v>1</v>
      </c>
      <c r="D6" s="336">
        <v>2</v>
      </c>
    </row>
    <row r="7" spans="1:4" ht="11.25">
      <c r="A7" s="356" t="s">
        <v>210</v>
      </c>
      <c r="B7" s="336">
        <v>3</v>
      </c>
      <c r="C7" s="337">
        <v>2</v>
      </c>
      <c r="D7" s="336">
        <v>1</v>
      </c>
    </row>
    <row r="8" spans="1:4" ht="11.25">
      <c r="A8" s="356" t="s">
        <v>211</v>
      </c>
      <c r="B8" s="336">
        <v>9</v>
      </c>
      <c r="C8" s="337">
        <v>3</v>
      </c>
      <c r="D8" s="336">
        <v>2</v>
      </c>
    </row>
    <row r="9" spans="1:4" ht="11.25">
      <c r="A9" s="356" t="s">
        <v>212</v>
      </c>
      <c r="B9" s="336">
        <v>7</v>
      </c>
      <c r="C9" s="337">
        <v>4</v>
      </c>
      <c r="D9" s="336">
        <v>2</v>
      </c>
    </row>
    <row r="10" spans="1:4" ht="11.25">
      <c r="A10" s="356" t="s">
        <v>213</v>
      </c>
      <c r="B10" s="336">
        <v>5</v>
      </c>
      <c r="C10" s="337">
        <v>2</v>
      </c>
      <c r="D10" s="336">
        <v>2</v>
      </c>
    </row>
    <row r="11" spans="1:4" ht="11.25">
      <c r="A11" s="356" t="s">
        <v>214</v>
      </c>
      <c r="B11" s="336">
        <v>12</v>
      </c>
      <c r="C11" s="337">
        <v>3</v>
      </c>
      <c r="D11" s="336">
        <v>4</v>
      </c>
    </row>
    <row r="12" spans="1:4" ht="11.25">
      <c r="A12" s="356" t="s">
        <v>215</v>
      </c>
      <c r="B12" s="336">
        <v>5</v>
      </c>
      <c r="C12" s="337">
        <v>5</v>
      </c>
      <c r="D12" s="336">
        <v>0</v>
      </c>
    </row>
    <row r="13" spans="1:4" ht="11.25">
      <c r="A13" s="356" t="s">
        <v>216</v>
      </c>
      <c r="B13" s="336">
        <v>9</v>
      </c>
      <c r="C13" s="337">
        <v>5</v>
      </c>
      <c r="D13" s="336">
        <v>3</v>
      </c>
    </row>
    <row r="14" spans="1:4" ht="11.25">
      <c r="A14" s="356" t="s">
        <v>217</v>
      </c>
      <c r="B14" s="336">
        <v>9</v>
      </c>
      <c r="C14" s="337">
        <v>6</v>
      </c>
      <c r="D14" s="336">
        <v>2</v>
      </c>
    </row>
    <row r="15" spans="1:4" ht="11.25">
      <c r="A15" s="356" t="s">
        <v>218</v>
      </c>
      <c r="B15" s="336">
        <v>7</v>
      </c>
      <c r="C15" s="337">
        <v>4</v>
      </c>
      <c r="D15" s="336">
        <v>2</v>
      </c>
    </row>
    <row r="16" spans="1:4" ht="11.25">
      <c r="A16" s="356" t="s">
        <v>219</v>
      </c>
      <c r="B16" s="336">
        <v>12</v>
      </c>
      <c r="C16" s="337">
        <v>9</v>
      </c>
      <c r="D16" s="336">
        <v>2</v>
      </c>
    </row>
    <row r="17" spans="1:4" ht="11.25">
      <c r="A17" s="356" t="s">
        <v>220</v>
      </c>
      <c r="B17" s="336">
        <v>6</v>
      </c>
      <c r="C17" s="337">
        <v>3</v>
      </c>
      <c r="D17" s="336">
        <v>3</v>
      </c>
    </row>
    <row r="18" spans="1:4" ht="11.25">
      <c r="A18" s="356" t="s">
        <v>221</v>
      </c>
      <c r="B18" s="336">
        <v>11</v>
      </c>
      <c r="C18" s="337">
        <v>6</v>
      </c>
      <c r="D18" s="336">
        <v>4</v>
      </c>
    </row>
    <row r="19" spans="1:4" ht="11.25">
      <c r="A19" s="356" t="s">
        <v>222</v>
      </c>
      <c r="B19" s="336">
        <v>7</v>
      </c>
      <c r="C19" s="337">
        <v>6</v>
      </c>
      <c r="D19" s="336">
        <v>1</v>
      </c>
    </row>
    <row r="20" spans="1:4" ht="11.25">
      <c r="A20" s="356" t="s">
        <v>223</v>
      </c>
      <c r="B20" s="336">
        <v>3</v>
      </c>
      <c r="C20" s="337">
        <v>2</v>
      </c>
      <c r="D20" s="336">
        <v>1</v>
      </c>
    </row>
    <row r="21" spans="1:4" ht="11.25">
      <c r="A21" s="356" t="s">
        <v>224</v>
      </c>
      <c r="B21" s="336">
        <v>5</v>
      </c>
      <c r="C21" s="337">
        <v>3</v>
      </c>
      <c r="D21" s="336">
        <v>1</v>
      </c>
    </row>
    <row r="22" spans="1:4" ht="11.25">
      <c r="A22" s="356" t="s">
        <v>225</v>
      </c>
      <c r="B22" s="336">
        <v>3</v>
      </c>
      <c r="C22" s="337">
        <v>2</v>
      </c>
      <c r="D22" s="336">
        <v>1</v>
      </c>
    </row>
    <row r="23" spans="1:4" ht="11.25">
      <c r="A23" s="356" t="s">
        <v>226</v>
      </c>
      <c r="B23" s="336">
        <v>5</v>
      </c>
      <c r="C23" s="337">
        <v>3</v>
      </c>
      <c r="D23" s="336">
        <v>2</v>
      </c>
    </row>
    <row r="24" spans="1:4" ht="11.25">
      <c r="A24" s="356" t="s">
        <v>228</v>
      </c>
      <c r="B24" s="336">
        <v>3</v>
      </c>
      <c r="C24" s="337">
        <v>3</v>
      </c>
      <c r="D24" s="336">
        <v>0</v>
      </c>
    </row>
    <row r="25" spans="1:4" ht="11.25">
      <c r="A25" s="356" t="s">
        <v>304</v>
      </c>
      <c r="B25" s="336">
        <v>2</v>
      </c>
      <c r="C25" s="337">
        <v>1</v>
      </c>
      <c r="D25" s="336">
        <v>1</v>
      </c>
    </row>
    <row r="26" spans="1:4" ht="11.25">
      <c r="A26" s="356" t="s">
        <v>229</v>
      </c>
      <c r="B26" s="336">
        <v>8</v>
      </c>
      <c r="C26" s="337">
        <v>3</v>
      </c>
      <c r="D26" s="336">
        <v>1</v>
      </c>
    </row>
    <row r="27" spans="1:4" ht="11.25">
      <c r="A27" s="356" t="s">
        <v>230</v>
      </c>
      <c r="B27" s="336">
        <v>2</v>
      </c>
      <c r="C27" s="337">
        <v>2</v>
      </c>
      <c r="D27" s="336">
        <v>0</v>
      </c>
    </row>
    <row r="28" spans="1:4" ht="11.25">
      <c r="A28" s="356" t="s">
        <v>305</v>
      </c>
      <c r="B28" s="336">
        <v>19</v>
      </c>
      <c r="C28" s="337">
        <v>12</v>
      </c>
      <c r="D28" s="336">
        <v>5</v>
      </c>
    </row>
    <row r="29" spans="1:4" ht="11.25">
      <c r="A29" s="357" t="s">
        <v>197</v>
      </c>
      <c r="B29" s="342">
        <f>SUM(B4:B28)</f>
        <v>175</v>
      </c>
      <c r="C29" s="346">
        <f>SUM(C4:C28)</f>
        <v>103</v>
      </c>
      <c r="D29" s="342">
        <f>SUM(D4:D28)</f>
        <v>46</v>
      </c>
    </row>
    <row r="30" ht="11.25">
      <c r="A30" s="332" t="s">
        <v>233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332" customWidth="1"/>
    <col min="2" max="2" width="11.421875" style="332" customWidth="1"/>
    <col min="3" max="3" width="18.00390625" style="332" customWidth="1"/>
    <col min="4" max="4" width="18.140625" style="332" customWidth="1"/>
    <col min="5" max="16384" width="11.421875" style="332" customWidth="1"/>
  </cols>
  <sheetData>
    <row r="1" ht="11.25">
      <c r="A1" s="331" t="s">
        <v>295</v>
      </c>
    </row>
    <row r="2" ht="11.25">
      <c r="A2" s="355"/>
    </row>
    <row r="3" spans="1:4" ht="11.25">
      <c r="A3" s="358" t="s">
        <v>205</v>
      </c>
      <c r="B3" s="354" t="s">
        <v>206</v>
      </c>
      <c r="C3" s="350" t="s">
        <v>201</v>
      </c>
      <c r="D3" s="354" t="s">
        <v>202</v>
      </c>
    </row>
    <row r="4" spans="1:4" ht="11.25">
      <c r="A4" s="356" t="s">
        <v>208</v>
      </c>
      <c r="B4" s="336">
        <v>27</v>
      </c>
      <c r="C4" s="337">
        <v>16</v>
      </c>
      <c r="D4" s="336">
        <v>8</v>
      </c>
    </row>
    <row r="5" spans="1:4" ht="11.25">
      <c r="A5" s="356" t="s">
        <v>209</v>
      </c>
      <c r="B5" s="336">
        <v>32</v>
      </c>
      <c r="C5" s="337">
        <v>22</v>
      </c>
      <c r="D5" s="336">
        <v>5</v>
      </c>
    </row>
    <row r="6" spans="1:4" ht="11.25">
      <c r="A6" s="356" t="s">
        <v>210</v>
      </c>
      <c r="B6" s="336">
        <v>40</v>
      </c>
      <c r="C6" s="337">
        <v>20</v>
      </c>
      <c r="D6" s="336">
        <v>14</v>
      </c>
    </row>
    <row r="7" spans="1:4" ht="11.25">
      <c r="A7" s="356" t="s">
        <v>211</v>
      </c>
      <c r="B7" s="336">
        <v>25</v>
      </c>
      <c r="C7" s="337">
        <v>9</v>
      </c>
      <c r="D7" s="336">
        <v>8</v>
      </c>
    </row>
    <row r="8" spans="1:4" ht="11.25">
      <c r="A8" s="356" t="s">
        <v>212</v>
      </c>
      <c r="B8" s="336">
        <v>16</v>
      </c>
      <c r="C8" s="337">
        <v>14</v>
      </c>
      <c r="D8" s="336">
        <v>1</v>
      </c>
    </row>
    <row r="9" spans="1:4" ht="11.25">
      <c r="A9" s="356" t="s">
        <v>213</v>
      </c>
      <c r="B9" s="336">
        <v>90</v>
      </c>
      <c r="C9" s="337">
        <v>62</v>
      </c>
      <c r="D9" s="336">
        <v>27</v>
      </c>
    </row>
    <row r="10" spans="1:4" ht="11.25">
      <c r="A10" s="356" t="s">
        <v>214</v>
      </c>
      <c r="B10" s="336">
        <v>69</v>
      </c>
      <c r="C10" s="337">
        <v>23</v>
      </c>
      <c r="D10" s="336">
        <v>25</v>
      </c>
    </row>
    <row r="11" spans="1:4" ht="11.25">
      <c r="A11" s="356" t="s">
        <v>215</v>
      </c>
      <c r="B11" s="336">
        <v>46</v>
      </c>
      <c r="C11" s="337">
        <v>23</v>
      </c>
      <c r="D11" s="336">
        <v>13</v>
      </c>
    </row>
    <row r="12" spans="1:4" ht="11.25">
      <c r="A12" s="356" t="s">
        <v>216</v>
      </c>
      <c r="B12" s="336">
        <v>73</v>
      </c>
      <c r="C12" s="337">
        <v>47</v>
      </c>
      <c r="D12" s="336">
        <v>21</v>
      </c>
    </row>
    <row r="13" spans="1:4" ht="11.25">
      <c r="A13" s="356" t="s">
        <v>217</v>
      </c>
      <c r="B13" s="336">
        <v>35</v>
      </c>
      <c r="C13" s="337">
        <v>16</v>
      </c>
      <c r="D13" s="336">
        <v>9</v>
      </c>
    </row>
    <row r="14" spans="1:4" ht="11.25">
      <c r="A14" s="356" t="s">
        <v>218</v>
      </c>
      <c r="B14" s="336">
        <v>32</v>
      </c>
      <c r="C14" s="337">
        <v>21</v>
      </c>
      <c r="D14" s="336">
        <v>6</v>
      </c>
    </row>
    <row r="15" spans="1:4" ht="11.25">
      <c r="A15" s="356" t="s">
        <v>219</v>
      </c>
      <c r="B15" s="336">
        <v>37</v>
      </c>
      <c r="C15" s="337">
        <v>22</v>
      </c>
      <c r="D15" s="336">
        <v>11</v>
      </c>
    </row>
    <row r="16" spans="1:4" ht="11.25">
      <c r="A16" s="356" t="s">
        <v>220</v>
      </c>
      <c r="B16" s="336">
        <v>21</v>
      </c>
      <c r="C16" s="337">
        <v>13</v>
      </c>
      <c r="D16" s="336">
        <v>5</v>
      </c>
    </row>
    <row r="17" spans="1:4" ht="11.25">
      <c r="A17" s="356" t="s">
        <v>221</v>
      </c>
      <c r="B17" s="336">
        <v>71</v>
      </c>
      <c r="C17" s="337">
        <v>45</v>
      </c>
      <c r="D17" s="336">
        <v>18</v>
      </c>
    </row>
    <row r="18" spans="1:4" ht="11.25">
      <c r="A18" s="356" t="s">
        <v>222</v>
      </c>
      <c r="B18" s="336">
        <v>45</v>
      </c>
      <c r="C18" s="337">
        <v>25</v>
      </c>
      <c r="D18" s="336">
        <v>17</v>
      </c>
    </row>
    <row r="19" spans="1:4" ht="11.25">
      <c r="A19" s="356" t="s">
        <v>223</v>
      </c>
      <c r="B19" s="336">
        <v>42</v>
      </c>
      <c r="C19" s="337">
        <v>16</v>
      </c>
      <c r="D19" s="336">
        <v>19</v>
      </c>
    </row>
    <row r="20" spans="1:4" ht="11.25">
      <c r="A20" s="356" t="s">
        <v>224</v>
      </c>
      <c r="B20" s="336">
        <v>26</v>
      </c>
      <c r="C20" s="337">
        <v>13</v>
      </c>
      <c r="D20" s="336">
        <v>8</v>
      </c>
    </row>
    <row r="21" spans="1:4" ht="11.25">
      <c r="A21" s="356" t="s">
        <v>225</v>
      </c>
      <c r="B21" s="336">
        <v>15</v>
      </c>
      <c r="C21" s="337">
        <v>7</v>
      </c>
      <c r="D21" s="336">
        <v>4</v>
      </c>
    </row>
    <row r="22" spans="1:4" ht="11.25">
      <c r="A22" s="356" t="s">
        <v>226</v>
      </c>
      <c r="B22" s="336">
        <v>35</v>
      </c>
      <c r="C22" s="337">
        <v>12</v>
      </c>
      <c r="D22" s="336">
        <v>11</v>
      </c>
    </row>
    <row r="23" spans="1:4" ht="11.25">
      <c r="A23" s="356" t="s">
        <v>227</v>
      </c>
      <c r="B23" s="336">
        <v>12</v>
      </c>
      <c r="C23" s="337">
        <v>6</v>
      </c>
      <c r="D23" s="336">
        <v>5</v>
      </c>
    </row>
    <row r="24" spans="1:4" ht="11.25">
      <c r="A24" s="356" t="s">
        <v>234</v>
      </c>
      <c r="B24" s="336">
        <v>142</v>
      </c>
      <c r="C24" s="337">
        <v>65</v>
      </c>
      <c r="D24" s="336">
        <v>46</v>
      </c>
    </row>
    <row r="25" spans="1:4" ht="11.25">
      <c r="A25" s="356" t="s">
        <v>228</v>
      </c>
      <c r="B25" s="336">
        <v>5</v>
      </c>
      <c r="C25" s="337">
        <v>4</v>
      </c>
      <c r="D25" s="336">
        <v>0</v>
      </c>
    </row>
    <row r="26" spans="1:4" ht="11.25">
      <c r="A26" s="356" t="s">
        <v>304</v>
      </c>
      <c r="B26" s="336">
        <v>4</v>
      </c>
      <c r="C26" s="337">
        <v>1</v>
      </c>
      <c r="D26" s="336">
        <v>3</v>
      </c>
    </row>
    <row r="27" spans="1:4" ht="11.25">
      <c r="A27" s="356" t="s">
        <v>230</v>
      </c>
      <c r="B27" s="336">
        <v>8</v>
      </c>
      <c r="C27" s="337">
        <v>2</v>
      </c>
      <c r="D27" s="336">
        <v>2</v>
      </c>
    </row>
    <row r="28" spans="1:4" ht="11.25">
      <c r="A28" s="356" t="s">
        <v>231</v>
      </c>
      <c r="B28" s="336">
        <v>0</v>
      </c>
      <c r="C28" s="337">
        <v>0</v>
      </c>
      <c r="D28" s="336">
        <v>0</v>
      </c>
    </row>
    <row r="29" spans="1:4" ht="11.25">
      <c r="A29" s="356" t="s">
        <v>305</v>
      </c>
      <c r="B29" s="336">
        <v>131</v>
      </c>
      <c r="C29" s="337">
        <v>76</v>
      </c>
      <c r="D29" s="336">
        <v>40</v>
      </c>
    </row>
    <row r="30" spans="1:4" ht="11.25">
      <c r="A30" s="357" t="s">
        <v>197</v>
      </c>
      <c r="B30" s="342">
        <f>SUM(B4:B29)</f>
        <v>1079</v>
      </c>
      <c r="C30" s="346">
        <f>SUM(C4:C29)</f>
        <v>580</v>
      </c>
      <c r="D30" s="342">
        <f>SUM(D4:D29)</f>
        <v>326</v>
      </c>
    </row>
    <row r="31" ht="11.25">
      <c r="A31" s="332" t="s">
        <v>233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56" customWidth="1"/>
    <col min="2" max="2" width="8.57421875" style="56" customWidth="1"/>
    <col min="3" max="5" width="8.28125" style="56" customWidth="1"/>
    <col min="6" max="6" width="8.7109375" style="56" customWidth="1"/>
    <col min="7" max="7" width="1.7109375" style="56" customWidth="1"/>
    <col min="8" max="8" width="10.00390625" style="56" customWidth="1"/>
    <col min="9" max="9" width="7.7109375" style="56" customWidth="1"/>
    <col min="10" max="10" width="8.00390625" style="56" customWidth="1"/>
    <col min="11" max="11" width="7.140625" style="56" customWidth="1"/>
    <col min="12" max="12" width="8.7109375" style="56" customWidth="1"/>
    <col min="13" max="13" width="8.28125" style="56" customWidth="1"/>
    <col min="14" max="14" width="8.7109375" style="56" customWidth="1"/>
    <col min="15" max="15" width="11.421875" style="56" customWidth="1"/>
    <col min="16" max="17" width="8.57421875" style="56" customWidth="1"/>
    <col min="18" max="18" width="8.28125" style="56" customWidth="1"/>
    <col min="19" max="19" width="7.140625" style="56" customWidth="1"/>
    <col min="20" max="20" width="6.8515625" style="56" customWidth="1"/>
    <col min="21" max="21" width="5.7109375" style="56" customWidth="1"/>
    <col min="22" max="16384" width="11.421875" style="56" customWidth="1"/>
  </cols>
  <sheetData>
    <row r="1" spans="4:20" ht="12.75" customHeight="1">
      <c r="D1" s="2"/>
      <c r="E1" s="14"/>
      <c r="G1" s="20" t="s">
        <v>120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8:22" ht="30" customHeight="1"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11.25">
      <c r="A3" s="2"/>
      <c r="B3" s="2"/>
      <c r="C3" s="58"/>
      <c r="D3" s="13"/>
      <c r="E3" s="2" t="s">
        <v>275</v>
      </c>
      <c r="F3" s="14"/>
      <c r="H3" s="13" t="s">
        <v>276</v>
      </c>
      <c r="I3" s="13"/>
      <c r="J3" s="13"/>
      <c r="K3" s="2"/>
      <c r="L3" s="2"/>
      <c r="M3" s="14"/>
      <c r="P3" s="25"/>
      <c r="Q3" s="25"/>
      <c r="R3" s="25"/>
      <c r="S3" s="25"/>
      <c r="T3" s="25"/>
      <c r="U3" s="59"/>
      <c r="V3" s="57"/>
    </row>
    <row r="4" spans="1:23" ht="60" customHeight="1">
      <c r="A4" s="496" t="s">
        <v>0</v>
      </c>
      <c r="B4" s="491" t="s">
        <v>1</v>
      </c>
      <c r="C4" s="451" t="s">
        <v>0</v>
      </c>
      <c r="D4" s="529"/>
      <c r="E4" s="529"/>
      <c r="F4" s="452"/>
      <c r="I4" s="57"/>
      <c r="J4" s="464"/>
      <c r="K4" s="464"/>
      <c r="L4" s="464"/>
      <c r="M4" s="464"/>
      <c r="N4" s="60"/>
      <c r="O4" s="57"/>
      <c r="P4" s="463"/>
      <c r="Q4" s="463"/>
      <c r="R4" s="463"/>
      <c r="S4" s="463"/>
      <c r="T4" s="463"/>
      <c r="U4" s="463"/>
      <c r="V4" s="463"/>
      <c r="W4" s="57"/>
    </row>
    <row r="5" spans="1:23" ht="27.75" customHeight="1">
      <c r="A5" s="469"/>
      <c r="B5" s="493"/>
      <c r="C5" s="62" t="s">
        <v>3</v>
      </c>
      <c r="D5" s="62" t="s">
        <v>2</v>
      </c>
      <c r="E5" s="62" t="s">
        <v>4</v>
      </c>
      <c r="F5" s="63" t="s">
        <v>5</v>
      </c>
      <c r="J5" s="480" t="s">
        <v>3</v>
      </c>
      <c r="K5" s="481"/>
      <c r="L5" s="480" t="s">
        <v>2</v>
      </c>
      <c r="M5" s="481"/>
      <c r="N5" s="62" t="s">
        <v>4</v>
      </c>
      <c r="P5" s="463"/>
      <c r="Q5" s="465"/>
      <c r="R5" s="463"/>
      <c r="S5" s="463"/>
      <c r="T5" s="463"/>
      <c r="U5" s="463"/>
      <c r="V5" s="463"/>
      <c r="W5" s="57"/>
    </row>
    <row r="6" spans="1:23" ht="11.25">
      <c r="A6" s="469"/>
      <c r="B6" s="239" t="s">
        <v>89</v>
      </c>
      <c r="C6" s="66">
        <v>1882</v>
      </c>
      <c r="D6" s="65">
        <v>50</v>
      </c>
      <c r="E6" s="66">
        <f>SUM(C6:D6)</f>
        <v>1932</v>
      </c>
      <c r="F6" s="307">
        <v>5</v>
      </c>
      <c r="H6" s="197" t="s">
        <v>90</v>
      </c>
      <c r="I6" s="235"/>
      <c r="J6" s="530">
        <v>1775</v>
      </c>
      <c r="K6" s="530"/>
      <c r="L6" s="527">
        <v>51</v>
      </c>
      <c r="M6" s="528"/>
      <c r="N6" s="70">
        <f>SUM(J6:M6)</f>
        <v>1826</v>
      </c>
      <c r="O6" s="57"/>
      <c r="P6" s="72"/>
      <c r="Q6" s="72"/>
      <c r="R6" s="72"/>
      <c r="S6" s="72"/>
      <c r="T6" s="72"/>
      <c r="U6" s="72"/>
      <c r="V6" s="72"/>
      <c r="W6" s="57"/>
    </row>
    <row r="7" spans="1:23" ht="11.25">
      <c r="A7" s="469"/>
      <c r="B7" s="234" t="s">
        <v>6</v>
      </c>
      <c r="C7" s="66">
        <v>0</v>
      </c>
      <c r="D7" s="73">
        <v>0</v>
      </c>
      <c r="E7" s="66">
        <v>0</v>
      </c>
      <c r="F7" s="73">
        <v>0</v>
      </c>
      <c r="H7" s="198" t="s">
        <v>91</v>
      </c>
      <c r="I7" s="198"/>
      <c r="J7" s="459">
        <v>1095</v>
      </c>
      <c r="K7" s="460"/>
      <c r="L7" s="459">
        <v>34</v>
      </c>
      <c r="M7" s="460"/>
      <c r="N7" s="247">
        <f>SUM(J7:M7)</f>
        <v>1129</v>
      </c>
      <c r="O7" s="57"/>
      <c r="P7" s="72"/>
      <c r="Q7" s="72"/>
      <c r="R7" s="72"/>
      <c r="S7" s="72"/>
      <c r="T7" s="72"/>
      <c r="U7" s="72"/>
      <c r="V7" s="72"/>
      <c r="W7" s="57"/>
    </row>
    <row r="8" spans="1:23" ht="11.25">
      <c r="A8" s="469"/>
      <c r="B8" s="234" t="s">
        <v>7</v>
      </c>
      <c r="C8" s="66">
        <v>0</v>
      </c>
      <c r="D8" s="73">
        <v>0</v>
      </c>
      <c r="E8" s="66">
        <v>0</v>
      </c>
      <c r="F8" s="73">
        <v>0</v>
      </c>
      <c r="H8" s="57" t="s">
        <v>114</v>
      </c>
      <c r="I8" s="57"/>
      <c r="J8" s="57"/>
      <c r="K8" s="57"/>
      <c r="L8" s="57"/>
      <c r="M8" s="57"/>
      <c r="N8" s="57"/>
      <c r="O8" s="57"/>
      <c r="P8" s="57"/>
      <c r="W8" s="57"/>
    </row>
    <row r="9" spans="1:23" ht="11.25">
      <c r="A9" s="469"/>
      <c r="B9" s="234" t="s">
        <v>735</v>
      </c>
      <c r="C9" s="66">
        <v>0</v>
      </c>
      <c r="D9" s="73">
        <v>0</v>
      </c>
      <c r="E9" s="66">
        <v>0</v>
      </c>
      <c r="F9" s="73">
        <v>0</v>
      </c>
      <c r="H9" s="57"/>
      <c r="I9" s="57"/>
      <c r="J9" s="57"/>
      <c r="K9" s="57"/>
      <c r="L9" s="57"/>
      <c r="M9" s="57"/>
      <c r="N9" s="57"/>
      <c r="O9" s="57"/>
      <c r="P9" s="57"/>
      <c r="W9" s="57"/>
    </row>
    <row r="10" spans="1:16" ht="11.25">
      <c r="A10" s="497"/>
      <c r="B10" s="237" t="s">
        <v>4</v>
      </c>
      <c r="C10" s="75">
        <f>SUM(C6:C9)</f>
        <v>1882</v>
      </c>
      <c r="D10" s="74">
        <f>SUM(D6:D9)</f>
        <v>50</v>
      </c>
      <c r="E10" s="75">
        <f>SUM(C10:D10)</f>
        <v>1932</v>
      </c>
      <c r="F10" s="74">
        <v>5</v>
      </c>
      <c r="H10" s="57"/>
      <c r="I10" s="57"/>
      <c r="J10" s="57"/>
      <c r="K10" s="57"/>
      <c r="L10" s="57"/>
      <c r="M10" s="57"/>
      <c r="N10" s="57"/>
      <c r="O10" s="57"/>
      <c r="P10" s="57"/>
    </row>
    <row r="11" spans="5:12" ht="11.25">
      <c r="E11" s="77"/>
      <c r="F11" s="77"/>
      <c r="H11" s="22" t="s">
        <v>115</v>
      </c>
      <c r="I11" s="13"/>
      <c r="J11" s="2"/>
      <c r="K11" s="2"/>
      <c r="L11" s="13"/>
    </row>
    <row r="12" spans="1:16" ht="49.5" customHeight="1">
      <c r="A12" s="436" t="s">
        <v>147</v>
      </c>
      <c r="B12" s="23" t="s">
        <v>93</v>
      </c>
      <c r="C12" s="62">
        <v>2</v>
      </c>
      <c r="D12" s="62">
        <v>0</v>
      </c>
      <c r="E12" s="62">
        <v>2</v>
      </c>
      <c r="F12" s="78"/>
      <c r="P12" s="57"/>
    </row>
    <row r="13" spans="1:16" ht="22.5" customHeight="1">
      <c r="A13" s="437"/>
      <c r="B13" s="439" t="s">
        <v>94</v>
      </c>
      <c r="C13" s="444">
        <v>75</v>
      </c>
      <c r="D13" s="444">
        <v>1</v>
      </c>
      <c r="E13" s="444">
        <v>76</v>
      </c>
      <c r="F13" s="57"/>
      <c r="H13" s="525" t="s">
        <v>95</v>
      </c>
      <c r="I13" s="526"/>
      <c r="J13" s="525" t="s">
        <v>96</v>
      </c>
      <c r="K13" s="526"/>
      <c r="L13" s="449" t="s">
        <v>97</v>
      </c>
      <c r="M13" s="450"/>
      <c r="N13" s="62" t="s">
        <v>4</v>
      </c>
      <c r="P13" s="57"/>
    </row>
    <row r="14" spans="1:16" ht="12.75" customHeight="1">
      <c r="A14" s="437"/>
      <c r="B14" s="440"/>
      <c r="C14" s="531"/>
      <c r="D14" s="531"/>
      <c r="E14" s="531"/>
      <c r="F14" s="57"/>
      <c r="H14" s="525">
        <v>36</v>
      </c>
      <c r="I14" s="526"/>
      <c r="J14" s="525">
        <v>39</v>
      </c>
      <c r="K14" s="526"/>
      <c r="L14" s="525">
        <v>3</v>
      </c>
      <c r="M14" s="526"/>
      <c r="N14" s="62">
        <f>SUM(H14:M14)</f>
        <v>78</v>
      </c>
      <c r="P14" s="57"/>
    </row>
    <row r="15" spans="1:16" ht="11.25">
      <c r="A15" s="438"/>
      <c r="B15" s="441"/>
      <c r="C15" s="532"/>
      <c r="D15" s="532"/>
      <c r="E15" s="532"/>
      <c r="F15" s="57"/>
      <c r="P15" s="57"/>
    </row>
    <row r="16" spans="1:16" ht="11.25">
      <c r="A16" s="9"/>
      <c r="B16" s="16"/>
      <c r="C16" s="66"/>
      <c r="D16" s="66"/>
      <c r="E16" s="57"/>
      <c r="F16" s="57"/>
      <c r="N16" s="57"/>
      <c r="O16" s="57"/>
      <c r="P16" s="57"/>
    </row>
    <row r="17" spans="1:14" ht="11.25">
      <c r="A17" s="24" t="s">
        <v>277</v>
      </c>
      <c r="B17" s="35"/>
      <c r="C17" s="24"/>
      <c r="D17" s="57"/>
      <c r="E17" s="24"/>
      <c r="F17" s="57"/>
      <c r="I17" s="26"/>
      <c r="J17" s="57"/>
      <c r="K17" s="57"/>
      <c r="L17" s="57"/>
      <c r="M17" s="57"/>
      <c r="N17" s="80"/>
    </row>
    <row r="18" spans="1:6" ht="11.25">
      <c r="A18" s="9"/>
      <c r="B18" s="16"/>
      <c r="C18" s="66"/>
      <c r="D18" s="66"/>
      <c r="E18" s="66"/>
      <c r="F18" s="57"/>
    </row>
    <row r="19" spans="14:17" ht="8.25" customHeight="1">
      <c r="N19" s="19"/>
      <c r="O19" s="19"/>
      <c r="P19" s="81"/>
      <c r="Q19" s="81"/>
    </row>
    <row r="20" spans="1:17" ht="12.75" customHeight="1">
      <c r="A20" s="453" t="s">
        <v>59</v>
      </c>
      <c r="B20" s="454"/>
      <c r="C20" s="454"/>
      <c r="D20" s="454"/>
      <c r="E20" s="455"/>
      <c r="N20" s="19"/>
      <c r="O20" s="19"/>
      <c r="P20" s="81"/>
      <c r="Q20" s="81"/>
    </row>
    <row r="21" spans="1:14" ht="21.75" customHeight="1">
      <c r="A21" s="456"/>
      <c r="B21" s="457"/>
      <c r="C21" s="457"/>
      <c r="D21" s="457"/>
      <c r="E21" s="458"/>
      <c r="F21" s="82"/>
      <c r="G21" s="82"/>
      <c r="H21" s="83"/>
      <c r="J21" s="2"/>
      <c r="K21" s="2"/>
      <c r="L21" s="19"/>
      <c r="M21" s="19"/>
      <c r="N21" s="84"/>
    </row>
    <row r="22" spans="1:16" ht="15" customHeight="1">
      <c r="A22" s="451" t="s">
        <v>8</v>
      </c>
      <c r="B22" s="452"/>
      <c r="C22" s="85">
        <v>1317</v>
      </c>
      <c r="D22" s="85">
        <v>35</v>
      </c>
      <c r="E22" s="85">
        <f>SUM(C22:D22)</f>
        <v>1352</v>
      </c>
      <c r="O22" s="83"/>
      <c r="P22" s="83"/>
    </row>
    <row r="23" spans="9:13" ht="11.25">
      <c r="I23" s="58"/>
      <c r="J23" s="58"/>
      <c r="K23" s="58"/>
      <c r="L23" s="58"/>
      <c r="M23" s="58"/>
    </row>
  </sheetData>
  <sheetProtection/>
  <mergeCells count="31">
    <mergeCell ref="A22:B22"/>
    <mergeCell ref="L7:M7"/>
    <mergeCell ref="A12:A15"/>
    <mergeCell ref="B13:B15"/>
    <mergeCell ref="C13:C15"/>
    <mergeCell ref="H13:I13"/>
    <mergeCell ref="H14:I14"/>
    <mergeCell ref="A20:E21"/>
    <mergeCell ref="D13:D15"/>
    <mergeCell ref="E13:E15"/>
    <mergeCell ref="A4:A10"/>
    <mergeCell ref="B4:B5"/>
    <mergeCell ref="C4:F4"/>
    <mergeCell ref="J6:K6"/>
    <mergeCell ref="J4:K4"/>
    <mergeCell ref="J7:K7"/>
    <mergeCell ref="J14:K14"/>
    <mergeCell ref="L14:M14"/>
    <mergeCell ref="L4:M4"/>
    <mergeCell ref="J5:K5"/>
    <mergeCell ref="J13:K13"/>
    <mergeCell ref="L13:M13"/>
    <mergeCell ref="L5:M5"/>
    <mergeCell ref="L6:M6"/>
    <mergeCell ref="V4:V5"/>
    <mergeCell ref="P4:P5"/>
    <mergeCell ref="Q4:Q5"/>
    <mergeCell ref="R4:R5"/>
    <mergeCell ref="S4:S5"/>
    <mergeCell ref="T4:T5"/>
    <mergeCell ref="U4:U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332" customWidth="1"/>
    <col min="2" max="2" width="13.421875" style="332" customWidth="1"/>
    <col min="3" max="3" width="11.421875" style="332" customWidth="1"/>
    <col min="4" max="4" width="14.8515625" style="332" customWidth="1"/>
    <col min="5" max="5" width="11.8515625" style="332" customWidth="1"/>
    <col min="6" max="6" width="14.140625" style="332" customWidth="1"/>
    <col min="7" max="7" width="16.421875" style="332" customWidth="1"/>
    <col min="8" max="16384" width="11.421875" style="332" customWidth="1"/>
  </cols>
  <sheetData>
    <row r="1" spans="1:4" ht="11.25">
      <c r="A1" s="331" t="s">
        <v>296</v>
      </c>
      <c r="B1" s="331"/>
      <c r="C1" s="331"/>
      <c r="D1" s="331"/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38</v>
      </c>
      <c r="C4" s="337">
        <v>34</v>
      </c>
      <c r="D4" s="336">
        <v>18</v>
      </c>
      <c r="E4" s="337">
        <v>11</v>
      </c>
      <c r="F4" s="336">
        <v>6</v>
      </c>
      <c r="G4" s="352">
        <v>1</v>
      </c>
    </row>
    <row r="5" spans="1:7" ht="11.25">
      <c r="A5" s="343" t="s">
        <v>172</v>
      </c>
      <c r="B5" s="336">
        <v>89</v>
      </c>
      <c r="C5" s="337">
        <v>78</v>
      </c>
      <c r="D5" s="336">
        <v>41</v>
      </c>
      <c r="E5" s="337">
        <v>16</v>
      </c>
      <c r="F5" s="336">
        <v>17</v>
      </c>
      <c r="G5" s="352">
        <v>7</v>
      </c>
    </row>
    <row r="6" spans="1:7" ht="11.25">
      <c r="A6" s="343" t="s">
        <v>173</v>
      </c>
      <c r="B6" s="336">
        <v>54</v>
      </c>
      <c r="C6" s="337">
        <v>48</v>
      </c>
      <c r="D6" s="336">
        <v>47</v>
      </c>
      <c r="E6" s="337">
        <v>20</v>
      </c>
      <c r="F6" s="336">
        <v>18</v>
      </c>
      <c r="G6" s="352">
        <v>7</v>
      </c>
    </row>
    <row r="7" spans="1:7" ht="11.25">
      <c r="A7" s="343" t="s">
        <v>174</v>
      </c>
      <c r="B7" s="336">
        <v>46</v>
      </c>
      <c r="C7" s="337">
        <v>35</v>
      </c>
      <c r="D7" s="336">
        <v>37</v>
      </c>
      <c r="E7" s="337">
        <v>18</v>
      </c>
      <c r="F7" s="336">
        <v>9</v>
      </c>
      <c r="G7" s="352">
        <v>2</v>
      </c>
    </row>
    <row r="8" spans="1:7" ht="11.25">
      <c r="A8" s="343" t="s">
        <v>175</v>
      </c>
      <c r="B8" s="336">
        <v>43</v>
      </c>
      <c r="C8" s="337">
        <v>33</v>
      </c>
      <c r="D8" s="336">
        <v>35</v>
      </c>
      <c r="E8" s="337">
        <v>12</v>
      </c>
      <c r="F8" s="336">
        <v>6</v>
      </c>
      <c r="G8" s="352">
        <v>3</v>
      </c>
    </row>
    <row r="9" spans="1:7" ht="11.25">
      <c r="A9" s="343" t="s">
        <v>176</v>
      </c>
      <c r="B9" s="336">
        <v>96</v>
      </c>
      <c r="C9" s="337">
        <v>84</v>
      </c>
      <c r="D9" s="336">
        <v>77</v>
      </c>
      <c r="E9" s="337">
        <v>39</v>
      </c>
      <c r="F9" s="336">
        <v>33</v>
      </c>
      <c r="G9" s="352">
        <v>22</v>
      </c>
    </row>
    <row r="10" spans="1:7" ht="11.25">
      <c r="A10" s="343" t="s">
        <v>177</v>
      </c>
      <c r="B10" s="336">
        <v>91</v>
      </c>
      <c r="C10" s="337">
        <v>75</v>
      </c>
      <c r="D10" s="336">
        <v>55</v>
      </c>
      <c r="E10" s="337">
        <v>34</v>
      </c>
      <c r="F10" s="336">
        <v>11</v>
      </c>
      <c r="G10" s="352">
        <v>8</v>
      </c>
    </row>
    <row r="11" spans="1:7" ht="11.25">
      <c r="A11" s="343" t="s">
        <v>178</v>
      </c>
      <c r="B11" s="336">
        <v>25</v>
      </c>
      <c r="C11" s="337">
        <v>28</v>
      </c>
      <c r="D11" s="336">
        <v>27</v>
      </c>
      <c r="E11" s="337">
        <v>17</v>
      </c>
      <c r="F11" s="336">
        <v>6</v>
      </c>
      <c r="G11" s="352">
        <v>4</v>
      </c>
    </row>
    <row r="12" spans="1:7" ht="11.25">
      <c r="A12" s="343" t="s">
        <v>179</v>
      </c>
      <c r="B12" s="336">
        <v>4</v>
      </c>
      <c r="C12" s="337">
        <v>5</v>
      </c>
      <c r="D12" s="336">
        <v>5</v>
      </c>
      <c r="E12" s="337">
        <v>1</v>
      </c>
      <c r="F12" s="336">
        <v>1</v>
      </c>
      <c r="G12" s="352">
        <v>0</v>
      </c>
    </row>
    <row r="13" spans="1:7" ht="11.25">
      <c r="A13" s="343" t="s">
        <v>180</v>
      </c>
      <c r="B13" s="336">
        <v>31</v>
      </c>
      <c r="C13" s="337">
        <v>26</v>
      </c>
      <c r="D13" s="336">
        <v>16</v>
      </c>
      <c r="E13" s="337">
        <v>18</v>
      </c>
      <c r="F13" s="336">
        <v>3</v>
      </c>
      <c r="G13" s="352">
        <v>3</v>
      </c>
    </row>
    <row r="14" spans="1:7" ht="11.25">
      <c r="A14" s="343" t="s">
        <v>181</v>
      </c>
      <c r="B14" s="336">
        <v>19</v>
      </c>
      <c r="C14" s="337">
        <v>9</v>
      </c>
      <c r="D14" s="336">
        <v>4</v>
      </c>
      <c r="E14" s="337">
        <v>1</v>
      </c>
      <c r="F14" s="336">
        <v>1</v>
      </c>
      <c r="G14" s="352">
        <v>3</v>
      </c>
    </row>
    <row r="15" spans="1:7" ht="11.25">
      <c r="A15" s="343" t="s">
        <v>182</v>
      </c>
      <c r="B15" s="336">
        <v>2</v>
      </c>
      <c r="C15" s="337">
        <v>0</v>
      </c>
      <c r="D15" s="336">
        <v>0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53</v>
      </c>
      <c r="C16" s="337">
        <v>32</v>
      </c>
      <c r="D16" s="336">
        <v>35</v>
      </c>
      <c r="E16" s="337">
        <v>18</v>
      </c>
      <c r="F16" s="336">
        <v>12</v>
      </c>
      <c r="G16" s="352">
        <v>2</v>
      </c>
    </row>
    <row r="17" spans="1:7" ht="11.25">
      <c r="A17" s="343" t="s">
        <v>184</v>
      </c>
      <c r="B17" s="336">
        <v>244</v>
      </c>
      <c r="C17" s="337">
        <v>184</v>
      </c>
      <c r="D17" s="336">
        <v>151</v>
      </c>
      <c r="E17" s="337">
        <v>102</v>
      </c>
      <c r="F17" s="336">
        <v>41</v>
      </c>
      <c r="G17" s="352">
        <v>21</v>
      </c>
    </row>
    <row r="18" spans="1:7" ht="11.25">
      <c r="A18" s="343" t="s">
        <v>185</v>
      </c>
      <c r="B18" s="336">
        <v>90</v>
      </c>
      <c r="C18" s="337">
        <v>63</v>
      </c>
      <c r="D18" s="336">
        <v>75</v>
      </c>
      <c r="E18" s="337">
        <v>33</v>
      </c>
      <c r="F18" s="336">
        <v>19</v>
      </c>
      <c r="G18" s="352">
        <v>12</v>
      </c>
    </row>
    <row r="19" spans="1:7" ht="11.25">
      <c r="A19" s="343" t="s">
        <v>186</v>
      </c>
      <c r="B19" s="336">
        <v>26</v>
      </c>
      <c r="C19" s="337">
        <v>27</v>
      </c>
      <c r="D19" s="336">
        <v>17</v>
      </c>
      <c r="E19" s="337">
        <v>4</v>
      </c>
      <c r="F19" s="336">
        <v>3</v>
      </c>
      <c r="G19" s="352">
        <v>6</v>
      </c>
    </row>
    <row r="20" spans="1:7" ht="11.25">
      <c r="A20" s="343" t="s">
        <v>187</v>
      </c>
      <c r="B20" s="336">
        <v>48</v>
      </c>
      <c r="C20" s="337">
        <v>41</v>
      </c>
      <c r="D20" s="336">
        <v>39</v>
      </c>
      <c r="E20" s="337">
        <v>27</v>
      </c>
      <c r="F20" s="336">
        <v>9</v>
      </c>
      <c r="G20" s="352">
        <v>2</v>
      </c>
    </row>
    <row r="21" spans="1:7" ht="11.25">
      <c r="A21" s="343" t="s">
        <v>188</v>
      </c>
      <c r="B21" s="336">
        <v>19</v>
      </c>
      <c r="C21" s="337">
        <v>18</v>
      </c>
      <c r="D21" s="336">
        <v>16</v>
      </c>
      <c r="E21" s="337">
        <v>7</v>
      </c>
      <c r="F21" s="336">
        <v>2</v>
      </c>
      <c r="G21" s="352">
        <v>1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139</v>
      </c>
      <c r="C23" s="337">
        <v>100</v>
      </c>
      <c r="D23" s="336">
        <v>88</v>
      </c>
      <c r="E23" s="337">
        <v>40</v>
      </c>
      <c r="F23" s="336">
        <v>23</v>
      </c>
      <c r="G23" s="352">
        <v>19</v>
      </c>
    </row>
    <row r="24" spans="1:7" ht="11.25">
      <c r="A24" s="343" t="s">
        <v>190</v>
      </c>
      <c r="B24" s="336">
        <v>88</v>
      </c>
      <c r="C24" s="337">
        <v>81</v>
      </c>
      <c r="D24" s="336">
        <v>82</v>
      </c>
      <c r="E24" s="337">
        <v>8</v>
      </c>
      <c r="F24" s="336">
        <v>4</v>
      </c>
      <c r="G24" s="352">
        <v>4</v>
      </c>
    </row>
    <row r="25" spans="1:7" ht="11.25">
      <c r="A25" s="343" t="s">
        <v>191</v>
      </c>
      <c r="B25" s="336">
        <v>90</v>
      </c>
      <c r="C25" s="337">
        <v>81</v>
      </c>
      <c r="D25" s="336">
        <v>66</v>
      </c>
      <c r="E25" s="337">
        <v>30</v>
      </c>
      <c r="F25" s="336">
        <v>18</v>
      </c>
      <c r="G25" s="352">
        <v>11</v>
      </c>
    </row>
    <row r="26" spans="1:7" ht="11.25">
      <c r="A26" s="343" t="s">
        <v>192</v>
      </c>
      <c r="B26" s="336">
        <v>35</v>
      </c>
      <c r="C26" s="337">
        <v>22</v>
      </c>
      <c r="D26" s="336">
        <v>11</v>
      </c>
      <c r="E26" s="337">
        <v>0</v>
      </c>
      <c r="F26" s="336">
        <v>0</v>
      </c>
      <c r="G26" s="352">
        <v>0</v>
      </c>
    </row>
    <row r="27" spans="1:7" ht="11.25">
      <c r="A27" s="343" t="s">
        <v>193</v>
      </c>
      <c r="B27" s="336">
        <v>105</v>
      </c>
      <c r="C27" s="337">
        <v>88</v>
      </c>
      <c r="D27" s="336">
        <v>85</v>
      </c>
      <c r="E27" s="337">
        <v>34</v>
      </c>
      <c r="F27" s="336">
        <v>36</v>
      </c>
      <c r="G27" s="352">
        <v>10</v>
      </c>
    </row>
    <row r="28" spans="1:7" ht="11.25">
      <c r="A28" s="343" t="s">
        <v>194</v>
      </c>
      <c r="B28" s="336">
        <v>204</v>
      </c>
      <c r="C28" s="337">
        <v>155</v>
      </c>
      <c r="D28" s="336">
        <v>125</v>
      </c>
      <c r="E28" s="337">
        <v>53</v>
      </c>
      <c r="F28" s="336">
        <v>18</v>
      </c>
      <c r="G28" s="352">
        <v>17</v>
      </c>
    </row>
    <row r="29" spans="1:7" ht="11.25">
      <c r="A29" s="343" t="s">
        <v>195</v>
      </c>
      <c r="B29" s="336">
        <v>46</v>
      </c>
      <c r="C29" s="337">
        <v>26</v>
      </c>
      <c r="D29" s="336">
        <v>26</v>
      </c>
      <c r="E29" s="337">
        <v>6</v>
      </c>
      <c r="F29" s="336">
        <v>8</v>
      </c>
      <c r="G29" s="352">
        <v>13</v>
      </c>
    </row>
    <row r="30" spans="1:7" ht="11.25">
      <c r="A30" s="343" t="s">
        <v>196</v>
      </c>
      <c r="B30" s="336">
        <v>132</v>
      </c>
      <c r="C30" s="337">
        <v>115</v>
      </c>
      <c r="D30" s="336">
        <v>107</v>
      </c>
      <c r="E30" s="337">
        <v>56</v>
      </c>
      <c r="F30" s="336">
        <v>34</v>
      </c>
      <c r="G30" s="352">
        <v>14</v>
      </c>
    </row>
    <row r="31" spans="1:7" ht="11.25">
      <c r="A31" s="345" t="s">
        <v>197</v>
      </c>
      <c r="B31" s="342">
        <f aca="true" t="shared" si="0" ref="B31:G31">SUM(B4:B30)</f>
        <v>1857</v>
      </c>
      <c r="C31" s="346">
        <f t="shared" si="0"/>
        <v>1488</v>
      </c>
      <c r="D31" s="342">
        <f t="shared" si="0"/>
        <v>1285</v>
      </c>
      <c r="E31" s="346">
        <f t="shared" si="0"/>
        <v>605</v>
      </c>
      <c r="F31" s="342">
        <f t="shared" si="0"/>
        <v>338</v>
      </c>
      <c r="G31" s="353">
        <f t="shared" si="0"/>
        <v>192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8515625" style="332" customWidth="1"/>
    <col min="2" max="2" width="13.140625" style="332" customWidth="1"/>
    <col min="3" max="3" width="11.421875" style="332" customWidth="1"/>
    <col min="4" max="4" width="13.140625" style="332" customWidth="1"/>
    <col min="5" max="5" width="11.421875" style="332" customWidth="1"/>
    <col min="6" max="6" width="14.7109375" style="332" customWidth="1"/>
    <col min="7" max="7" width="12.8515625" style="332" customWidth="1"/>
    <col min="8" max="16384" width="11.421875" style="332" customWidth="1"/>
  </cols>
  <sheetData>
    <row r="1" ht="11.25">
      <c r="A1" s="331" t="s">
        <v>297</v>
      </c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3</v>
      </c>
      <c r="C4" s="337">
        <v>2</v>
      </c>
      <c r="D4" s="336">
        <v>0</v>
      </c>
      <c r="E4" s="337">
        <v>0</v>
      </c>
      <c r="F4" s="336">
        <v>0</v>
      </c>
      <c r="G4" s="352">
        <v>1</v>
      </c>
    </row>
    <row r="5" spans="1:7" ht="11.25">
      <c r="A5" s="343" t="s">
        <v>172</v>
      </c>
      <c r="B5" s="336">
        <v>3</v>
      </c>
      <c r="C5" s="337">
        <v>1</v>
      </c>
      <c r="D5" s="336">
        <v>4</v>
      </c>
      <c r="E5" s="337">
        <v>1</v>
      </c>
      <c r="F5" s="336">
        <v>0</v>
      </c>
      <c r="G5" s="352">
        <v>1</v>
      </c>
    </row>
    <row r="6" spans="1:7" ht="11.25">
      <c r="A6" s="343" t="s">
        <v>173</v>
      </c>
      <c r="B6" s="336">
        <v>1</v>
      </c>
      <c r="C6" s="337">
        <v>1</v>
      </c>
      <c r="D6" s="336">
        <v>0</v>
      </c>
      <c r="E6" s="337">
        <v>1</v>
      </c>
      <c r="F6" s="336">
        <v>0</v>
      </c>
      <c r="G6" s="352">
        <v>2</v>
      </c>
    </row>
    <row r="7" spans="1:7" ht="11.25">
      <c r="A7" s="343" t="s">
        <v>174</v>
      </c>
      <c r="B7" s="336">
        <v>3</v>
      </c>
      <c r="C7" s="337">
        <v>1</v>
      </c>
      <c r="D7" s="336">
        <v>0</v>
      </c>
      <c r="E7" s="337">
        <v>2</v>
      </c>
      <c r="F7" s="336">
        <v>0</v>
      </c>
      <c r="G7" s="352">
        <v>0</v>
      </c>
    </row>
    <row r="8" spans="1:7" ht="11.25">
      <c r="A8" s="343" t="s">
        <v>175</v>
      </c>
      <c r="B8" s="336">
        <v>1</v>
      </c>
      <c r="C8" s="337">
        <v>0</v>
      </c>
      <c r="D8" s="336">
        <v>1</v>
      </c>
      <c r="E8" s="337">
        <v>1</v>
      </c>
      <c r="F8" s="336">
        <v>0</v>
      </c>
      <c r="G8" s="352">
        <v>0</v>
      </c>
    </row>
    <row r="9" spans="1:7" ht="11.25">
      <c r="A9" s="343" t="s">
        <v>176</v>
      </c>
      <c r="B9" s="336">
        <v>5</v>
      </c>
      <c r="C9" s="337">
        <v>3</v>
      </c>
      <c r="D9" s="336">
        <v>6</v>
      </c>
      <c r="E9" s="337">
        <v>2</v>
      </c>
      <c r="F9" s="336">
        <v>2</v>
      </c>
      <c r="G9" s="352">
        <v>1</v>
      </c>
    </row>
    <row r="10" spans="1:7" ht="11.25">
      <c r="A10" s="343" t="s">
        <v>177</v>
      </c>
      <c r="B10" s="336">
        <v>4</v>
      </c>
      <c r="C10" s="337">
        <v>2</v>
      </c>
      <c r="D10" s="336">
        <v>0</v>
      </c>
      <c r="E10" s="337">
        <v>0</v>
      </c>
      <c r="F10" s="336">
        <v>0</v>
      </c>
      <c r="G10" s="352">
        <v>0</v>
      </c>
    </row>
    <row r="11" spans="1:7" ht="11.25">
      <c r="A11" s="343" t="s">
        <v>178</v>
      </c>
      <c r="B11" s="336">
        <v>0</v>
      </c>
      <c r="C11" s="337">
        <v>0</v>
      </c>
      <c r="D11" s="336">
        <v>0</v>
      </c>
      <c r="E11" s="337">
        <v>0</v>
      </c>
      <c r="F11" s="336">
        <v>0</v>
      </c>
      <c r="G11" s="352">
        <v>0</v>
      </c>
    </row>
    <row r="12" spans="1:7" ht="11.25">
      <c r="A12" s="343" t="s">
        <v>179</v>
      </c>
      <c r="B12" s="336">
        <v>0</v>
      </c>
      <c r="C12" s="337">
        <v>2</v>
      </c>
      <c r="D12" s="336">
        <v>0</v>
      </c>
      <c r="E12" s="337">
        <v>0</v>
      </c>
      <c r="F12" s="336">
        <v>0</v>
      </c>
      <c r="G12" s="352">
        <v>0</v>
      </c>
    </row>
    <row r="13" spans="1:7" ht="11.25">
      <c r="A13" s="343" t="s">
        <v>180</v>
      </c>
      <c r="B13" s="336">
        <v>1</v>
      </c>
      <c r="C13" s="337">
        <v>0</v>
      </c>
      <c r="D13" s="336">
        <v>0</v>
      </c>
      <c r="E13" s="337">
        <v>0</v>
      </c>
      <c r="F13" s="336">
        <v>0</v>
      </c>
      <c r="G13" s="352">
        <v>0</v>
      </c>
    </row>
    <row r="14" spans="1:7" ht="11.25">
      <c r="A14" s="343" t="s">
        <v>181</v>
      </c>
      <c r="B14" s="336">
        <v>0</v>
      </c>
      <c r="C14" s="337">
        <v>0</v>
      </c>
      <c r="D14" s="336">
        <v>1</v>
      </c>
      <c r="E14" s="337">
        <v>0</v>
      </c>
      <c r="F14" s="336">
        <v>0</v>
      </c>
      <c r="G14" s="352">
        <v>0</v>
      </c>
    </row>
    <row r="15" spans="1:7" ht="11.25">
      <c r="A15" s="343" t="s">
        <v>182</v>
      </c>
      <c r="B15" s="336">
        <v>0</v>
      </c>
      <c r="C15" s="337">
        <v>0</v>
      </c>
      <c r="D15" s="336">
        <v>1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2</v>
      </c>
      <c r="C16" s="337">
        <v>2</v>
      </c>
      <c r="D16" s="336">
        <v>0</v>
      </c>
      <c r="E16" s="337">
        <v>0</v>
      </c>
      <c r="F16" s="336">
        <v>0</v>
      </c>
      <c r="G16" s="352">
        <v>0</v>
      </c>
    </row>
    <row r="17" spans="1:7" ht="11.25">
      <c r="A17" s="343" t="s">
        <v>184</v>
      </c>
      <c r="B17" s="336">
        <v>16</v>
      </c>
      <c r="C17" s="337">
        <v>11</v>
      </c>
      <c r="D17" s="336">
        <v>4</v>
      </c>
      <c r="E17" s="337">
        <v>0</v>
      </c>
      <c r="F17" s="336">
        <v>0</v>
      </c>
      <c r="G17" s="352">
        <v>0</v>
      </c>
    </row>
    <row r="18" spans="1:7" ht="11.25">
      <c r="A18" s="343" t="s">
        <v>185</v>
      </c>
      <c r="B18" s="336">
        <v>4</v>
      </c>
      <c r="C18" s="337">
        <v>5</v>
      </c>
      <c r="D18" s="336">
        <v>5</v>
      </c>
      <c r="E18" s="337">
        <v>3</v>
      </c>
      <c r="F18" s="336">
        <v>0</v>
      </c>
      <c r="G18" s="352">
        <v>1</v>
      </c>
    </row>
    <row r="19" spans="1:7" ht="11.25">
      <c r="A19" s="343" t="s">
        <v>186</v>
      </c>
      <c r="B19" s="336">
        <v>0</v>
      </c>
      <c r="C19" s="337">
        <v>0</v>
      </c>
      <c r="D19" s="336">
        <v>0</v>
      </c>
      <c r="E19" s="337">
        <v>0</v>
      </c>
      <c r="F19" s="336">
        <v>0</v>
      </c>
      <c r="G19" s="352">
        <v>0</v>
      </c>
    </row>
    <row r="20" spans="1:7" ht="11.25">
      <c r="A20" s="343" t="s">
        <v>187</v>
      </c>
      <c r="B20" s="336">
        <v>1</v>
      </c>
      <c r="C20" s="337">
        <v>1</v>
      </c>
      <c r="D20" s="336">
        <v>1</v>
      </c>
      <c r="E20" s="337">
        <v>0</v>
      </c>
      <c r="F20" s="336">
        <v>0</v>
      </c>
      <c r="G20" s="352">
        <v>1</v>
      </c>
    </row>
    <row r="21" spans="1:7" ht="11.25">
      <c r="A21" s="343" t="s">
        <v>188</v>
      </c>
      <c r="B21" s="336">
        <v>1</v>
      </c>
      <c r="C21" s="337">
        <v>1</v>
      </c>
      <c r="D21" s="336">
        <v>1</v>
      </c>
      <c r="E21" s="337">
        <v>0</v>
      </c>
      <c r="F21" s="336">
        <v>0</v>
      </c>
      <c r="G21" s="352">
        <v>1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3</v>
      </c>
      <c r="C23" s="337">
        <v>0</v>
      </c>
      <c r="D23" s="336">
        <v>1</v>
      </c>
      <c r="E23" s="337">
        <v>0</v>
      </c>
      <c r="F23" s="336">
        <v>0</v>
      </c>
      <c r="G23" s="352">
        <v>0</v>
      </c>
    </row>
    <row r="24" spans="1:7" ht="11.25">
      <c r="A24" s="343" t="s">
        <v>190</v>
      </c>
      <c r="B24" s="336">
        <v>6</v>
      </c>
      <c r="C24" s="337">
        <v>6</v>
      </c>
      <c r="D24" s="336">
        <v>1</v>
      </c>
      <c r="E24" s="337">
        <v>1</v>
      </c>
      <c r="F24" s="336">
        <v>1</v>
      </c>
      <c r="G24" s="352">
        <v>2</v>
      </c>
    </row>
    <row r="25" spans="1:7" ht="11.25">
      <c r="A25" s="343" t="s">
        <v>191</v>
      </c>
      <c r="B25" s="336">
        <v>3</v>
      </c>
      <c r="C25" s="337">
        <v>4</v>
      </c>
      <c r="D25" s="336">
        <v>2</v>
      </c>
      <c r="E25" s="337">
        <v>0</v>
      </c>
      <c r="F25" s="336">
        <v>0</v>
      </c>
      <c r="G25" s="352">
        <v>2</v>
      </c>
    </row>
    <row r="26" spans="1:7" ht="11.25">
      <c r="A26" s="343" t="s">
        <v>192</v>
      </c>
      <c r="B26" s="336">
        <v>1</v>
      </c>
      <c r="C26" s="337">
        <v>1</v>
      </c>
      <c r="D26" s="336">
        <v>2</v>
      </c>
      <c r="E26" s="337">
        <v>1</v>
      </c>
      <c r="F26" s="336">
        <v>0</v>
      </c>
      <c r="G26" s="352">
        <v>1</v>
      </c>
    </row>
    <row r="27" spans="1:7" ht="11.25">
      <c r="A27" s="343" t="s">
        <v>193</v>
      </c>
      <c r="B27" s="336">
        <v>2</v>
      </c>
      <c r="C27" s="337">
        <v>3</v>
      </c>
      <c r="D27" s="336">
        <v>1</v>
      </c>
      <c r="E27" s="337">
        <v>0</v>
      </c>
      <c r="F27" s="336">
        <v>0</v>
      </c>
      <c r="G27" s="352">
        <v>1</v>
      </c>
    </row>
    <row r="28" spans="1:7" ht="11.25">
      <c r="A28" s="343" t="s">
        <v>194</v>
      </c>
      <c r="B28" s="336">
        <v>12</v>
      </c>
      <c r="C28" s="337">
        <v>7</v>
      </c>
      <c r="D28" s="336">
        <v>7</v>
      </c>
      <c r="E28" s="337">
        <v>5</v>
      </c>
      <c r="F28" s="336">
        <v>1</v>
      </c>
      <c r="G28" s="352">
        <v>3</v>
      </c>
    </row>
    <row r="29" spans="1:7" ht="11.25">
      <c r="A29" s="343" t="s">
        <v>195</v>
      </c>
      <c r="B29" s="336">
        <v>2</v>
      </c>
      <c r="C29" s="337">
        <v>0</v>
      </c>
      <c r="D29" s="336">
        <v>0</v>
      </c>
      <c r="E29" s="337">
        <v>0</v>
      </c>
      <c r="F29" s="336">
        <v>0</v>
      </c>
      <c r="G29" s="352">
        <v>3</v>
      </c>
    </row>
    <row r="30" spans="1:7" ht="11.25">
      <c r="A30" s="343" t="s">
        <v>196</v>
      </c>
      <c r="B30" s="336">
        <v>4</v>
      </c>
      <c r="C30" s="337">
        <v>3</v>
      </c>
      <c r="D30" s="336">
        <v>5</v>
      </c>
      <c r="E30" s="337">
        <v>5</v>
      </c>
      <c r="F30" s="336">
        <v>1</v>
      </c>
      <c r="G30" s="352">
        <v>3</v>
      </c>
    </row>
    <row r="31" spans="1:7" ht="11.25">
      <c r="A31" s="345" t="s">
        <v>197</v>
      </c>
      <c r="B31" s="342">
        <f aca="true" t="shared" si="0" ref="B31:G31">SUM(B4:B30)</f>
        <v>78</v>
      </c>
      <c r="C31" s="346">
        <f t="shared" si="0"/>
        <v>56</v>
      </c>
      <c r="D31" s="342">
        <f t="shared" si="0"/>
        <v>43</v>
      </c>
      <c r="E31" s="346">
        <f t="shared" si="0"/>
        <v>22</v>
      </c>
      <c r="F31" s="342">
        <f t="shared" si="0"/>
        <v>5</v>
      </c>
      <c r="G31" s="353">
        <f t="shared" si="0"/>
        <v>23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332" customWidth="1"/>
    <col min="2" max="2" width="13.7109375" style="332" customWidth="1"/>
    <col min="3" max="3" width="11.421875" style="332" customWidth="1"/>
    <col min="4" max="4" width="15.57421875" style="332" customWidth="1"/>
    <col min="5" max="6" width="14.00390625" style="332" customWidth="1"/>
    <col min="7" max="7" width="13.28125" style="332" customWidth="1"/>
    <col min="8" max="16384" width="11.421875" style="332" customWidth="1"/>
  </cols>
  <sheetData>
    <row r="1" ht="11.25">
      <c r="A1" s="331" t="s">
        <v>298</v>
      </c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23</v>
      </c>
      <c r="C4" s="337">
        <v>22</v>
      </c>
      <c r="D4" s="336">
        <v>14</v>
      </c>
      <c r="E4" s="337">
        <v>8</v>
      </c>
      <c r="F4" s="336">
        <v>8</v>
      </c>
      <c r="G4" s="352">
        <v>0</v>
      </c>
    </row>
    <row r="5" spans="1:7" ht="11.25">
      <c r="A5" s="343" t="s">
        <v>172</v>
      </c>
      <c r="B5" s="336">
        <v>41</v>
      </c>
      <c r="C5" s="337">
        <v>44</v>
      </c>
      <c r="D5" s="336">
        <v>23</v>
      </c>
      <c r="E5" s="337">
        <v>11</v>
      </c>
      <c r="F5" s="336">
        <v>9</v>
      </c>
      <c r="G5" s="352">
        <v>4</v>
      </c>
    </row>
    <row r="6" spans="1:7" ht="11.25">
      <c r="A6" s="343" t="s">
        <v>173</v>
      </c>
      <c r="B6" s="336">
        <v>19</v>
      </c>
      <c r="C6" s="337">
        <v>15</v>
      </c>
      <c r="D6" s="336">
        <v>10</v>
      </c>
      <c r="E6" s="337">
        <v>5</v>
      </c>
      <c r="F6" s="336">
        <v>3</v>
      </c>
      <c r="G6" s="352">
        <v>2</v>
      </c>
    </row>
    <row r="7" spans="1:7" ht="11.25">
      <c r="A7" s="343" t="s">
        <v>174</v>
      </c>
      <c r="B7" s="336">
        <v>21</v>
      </c>
      <c r="C7" s="337">
        <v>17</v>
      </c>
      <c r="D7" s="336">
        <v>10</v>
      </c>
      <c r="E7" s="337">
        <v>2</v>
      </c>
      <c r="F7" s="336">
        <v>5</v>
      </c>
      <c r="G7" s="352">
        <v>2</v>
      </c>
    </row>
    <row r="8" spans="1:7" ht="11.25">
      <c r="A8" s="343" t="s">
        <v>175</v>
      </c>
      <c r="B8" s="336">
        <v>21</v>
      </c>
      <c r="C8" s="337">
        <v>24</v>
      </c>
      <c r="D8" s="336">
        <v>22</v>
      </c>
      <c r="E8" s="337">
        <v>8</v>
      </c>
      <c r="F8" s="336">
        <v>10</v>
      </c>
      <c r="G8" s="352">
        <v>3</v>
      </c>
    </row>
    <row r="9" spans="1:7" ht="11.25">
      <c r="A9" s="343" t="s">
        <v>176</v>
      </c>
      <c r="B9" s="336">
        <v>42</v>
      </c>
      <c r="C9" s="337">
        <v>43</v>
      </c>
      <c r="D9" s="336">
        <v>14</v>
      </c>
      <c r="E9" s="337">
        <v>7</v>
      </c>
      <c r="F9" s="336">
        <v>7</v>
      </c>
      <c r="G9" s="352">
        <v>2</v>
      </c>
    </row>
    <row r="10" spans="1:7" ht="11.25">
      <c r="A10" s="343" t="s">
        <v>177</v>
      </c>
      <c r="B10" s="336">
        <v>32</v>
      </c>
      <c r="C10" s="337">
        <v>36</v>
      </c>
      <c r="D10" s="336">
        <v>23</v>
      </c>
      <c r="E10" s="337">
        <v>8</v>
      </c>
      <c r="F10" s="336">
        <v>11</v>
      </c>
      <c r="G10" s="352">
        <v>3</v>
      </c>
    </row>
    <row r="11" spans="1:7" ht="11.25">
      <c r="A11" s="343" t="s">
        <v>178</v>
      </c>
      <c r="B11" s="336">
        <v>9</v>
      </c>
      <c r="C11" s="337">
        <v>12</v>
      </c>
      <c r="D11" s="336">
        <v>19</v>
      </c>
      <c r="E11" s="337">
        <v>4</v>
      </c>
      <c r="F11" s="336">
        <v>13</v>
      </c>
      <c r="G11" s="352">
        <v>1</v>
      </c>
    </row>
    <row r="12" spans="1:7" ht="11.25">
      <c r="A12" s="343" t="s">
        <v>179</v>
      </c>
      <c r="B12" s="336">
        <v>2</v>
      </c>
      <c r="C12" s="337">
        <v>1</v>
      </c>
      <c r="D12" s="336">
        <v>4</v>
      </c>
      <c r="E12" s="337">
        <v>1</v>
      </c>
      <c r="F12" s="336">
        <v>1</v>
      </c>
      <c r="G12" s="352">
        <v>0</v>
      </c>
    </row>
    <row r="13" spans="1:7" ht="11.25">
      <c r="A13" s="343" t="s">
        <v>180</v>
      </c>
      <c r="B13" s="336">
        <v>17</v>
      </c>
      <c r="C13" s="337">
        <v>19</v>
      </c>
      <c r="D13" s="336">
        <v>12</v>
      </c>
      <c r="E13" s="337">
        <v>5</v>
      </c>
      <c r="F13" s="336">
        <v>4</v>
      </c>
      <c r="G13" s="352">
        <v>4</v>
      </c>
    </row>
    <row r="14" spans="1:7" ht="11.25">
      <c r="A14" s="343" t="s">
        <v>181</v>
      </c>
      <c r="B14" s="336">
        <v>7</v>
      </c>
      <c r="C14" s="337">
        <v>8</v>
      </c>
      <c r="D14" s="336">
        <v>3</v>
      </c>
      <c r="E14" s="337">
        <v>1</v>
      </c>
      <c r="F14" s="336">
        <v>2</v>
      </c>
      <c r="G14" s="352">
        <v>1</v>
      </c>
    </row>
    <row r="15" spans="1:7" ht="11.25">
      <c r="A15" s="343" t="s">
        <v>182</v>
      </c>
      <c r="B15" s="336">
        <v>3</v>
      </c>
      <c r="C15" s="337">
        <v>2</v>
      </c>
      <c r="D15" s="336">
        <v>1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19</v>
      </c>
      <c r="C16" s="337">
        <v>15</v>
      </c>
      <c r="D16" s="336">
        <v>12</v>
      </c>
      <c r="E16" s="337">
        <v>3</v>
      </c>
      <c r="F16" s="336">
        <v>5</v>
      </c>
      <c r="G16" s="352">
        <v>2</v>
      </c>
    </row>
    <row r="17" spans="1:7" ht="11.25">
      <c r="A17" s="343" t="s">
        <v>184</v>
      </c>
      <c r="B17" s="336">
        <v>152</v>
      </c>
      <c r="C17" s="337">
        <v>134</v>
      </c>
      <c r="D17" s="336">
        <v>82</v>
      </c>
      <c r="E17" s="337">
        <v>36</v>
      </c>
      <c r="F17" s="336">
        <v>33</v>
      </c>
      <c r="G17" s="352">
        <v>8</v>
      </c>
    </row>
    <row r="18" spans="1:7" ht="11.25">
      <c r="A18" s="343" t="s">
        <v>185</v>
      </c>
      <c r="B18" s="336">
        <v>32</v>
      </c>
      <c r="C18" s="337">
        <v>32</v>
      </c>
      <c r="D18" s="336">
        <v>23</v>
      </c>
      <c r="E18" s="337">
        <v>3</v>
      </c>
      <c r="F18" s="336">
        <v>8</v>
      </c>
      <c r="G18" s="352">
        <v>1</v>
      </c>
    </row>
    <row r="19" spans="1:7" ht="11.25">
      <c r="A19" s="343" t="s">
        <v>186</v>
      </c>
      <c r="B19" s="336">
        <v>12</v>
      </c>
      <c r="C19" s="337">
        <v>8</v>
      </c>
      <c r="D19" s="336">
        <v>6</v>
      </c>
      <c r="E19" s="337">
        <v>2</v>
      </c>
      <c r="F19" s="336">
        <v>2</v>
      </c>
      <c r="G19" s="352">
        <v>1</v>
      </c>
    </row>
    <row r="20" spans="1:7" ht="11.25">
      <c r="A20" s="343" t="s">
        <v>187</v>
      </c>
      <c r="B20" s="336">
        <v>32</v>
      </c>
      <c r="C20" s="337">
        <v>21</v>
      </c>
      <c r="D20" s="336">
        <v>24</v>
      </c>
      <c r="E20" s="337">
        <v>9</v>
      </c>
      <c r="F20" s="336">
        <v>9</v>
      </c>
      <c r="G20" s="352">
        <v>5</v>
      </c>
    </row>
    <row r="21" spans="1:7" ht="11.25">
      <c r="A21" s="343" t="s">
        <v>188</v>
      </c>
      <c r="B21" s="336">
        <v>2</v>
      </c>
      <c r="C21" s="337">
        <v>1</v>
      </c>
      <c r="D21" s="336">
        <v>1</v>
      </c>
      <c r="E21" s="337">
        <v>1</v>
      </c>
      <c r="F21" s="336">
        <v>0</v>
      </c>
      <c r="G21" s="352">
        <v>0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50</v>
      </c>
      <c r="C23" s="337">
        <v>43</v>
      </c>
      <c r="D23" s="336">
        <v>29</v>
      </c>
      <c r="E23" s="337">
        <v>8</v>
      </c>
      <c r="F23" s="336">
        <v>15</v>
      </c>
      <c r="G23" s="352">
        <v>5</v>
      </c>
    </row>
    <row r="24" spans="1:7" ht="11.25">
      <c r="A24" s="343" t="s">
        <v>190</v>
      </c>
      <c r="B24" s="336">
        <v>71</v>
      </c>
      <c r="C24" s="337">
        <v>60</v>
      </c>
      <c r="D24" s="336">
        <v>45</v>
      </c>
      <c r="E24" s="337">
        <v>2</v>
      </c>
      <c r="F24" s="336">
        <v>4</v>
      </c>
      <c r="G24" s="352">
        <v>3</v>
      </c>
    </row>
    <row r="25" spans="1:7" ht="11.25">
      <c r="A25" s="343" t="s">
        <v>191</v>
      </c>
      <c r="B25" s="336">
        <v>29</v>
      </c>
      <c r="C25" s="337">
        <v>31</v>
      </c>
      <c r="D25" s="336">
        <v>19</v>
      </c>
      <c r="E25" s="337">
        <v>13</v>
      </c>
      <c r="F25" s="336">
        <v>6</v>
      </c>
      <c r="G25" s="352">
        <v>1</v>
      </c>
    </row>
    <row r="26" spans="1:7" ht="11.25">
      <c r="A26" s="343" t="s">
        <v>192</v>
      </c>
      <c r="B26" s="336">
        <v>29</v>
      </c>
      <c r="C26" s="337">
        <v>24</v>
      </c>
      <c r="D26" s="336">
        <v>8</v>
      </c>
      <c r="E26" s="337">
        <v>0</v>
      </c>
      <c r="F26" s="336">
        <v>5</v>
      </c>
      <c r="G26" s="352">
        <v>0</v>
      </c>
    </row>
    <row r="27" spans="1:7" ht="11.25">
      <c r="A27" s="343" t="s">
        <v>193</v>
      </c>
      <c r="B27" s="336">
        <v>26</v>
      </c>
      <c r="C27" s="337">
        <v>26</v>
      </c>
      <c r="D27" s="336">
        <v>40</v>
      </c>
      <c r="E27" s="337">
        <v>2</v>
      </c>
      <c r="F27" s="336">
        <v>10</v>
      </c>
      <c r="G27" s="352">
        <v>7</v>
      </c>
    </row>
    <row r="28" spans="1:7" ht="11.25">
      <c r="A28" s="343" t="s">
        <v>194</v>
      </c>
      <c r="B28" s="336">
        <v>93</v>
      </c>
      <c r="C28" s="337">
        <v>79</v>
      </c>
      <c r="D28" s="336">
        <v>53</v>
      </c>
      <c r="E28" s="337">
        <v>11</v>
      </c>
      <c r="F28" s="336">
        <v>25</v>
      </c>
      <c r="G28" s="352">
        <v>8</v>
      </c>
    </row>
    <row r="29" spans="1:7" ht="11.25">
      <c r="A29" s="343" t="s">
        <v>195</v>
      </c>
      <c r="B29" s="336">
        <v>9</v>
      </c>
      <c r="C29" s="337">
        <v>7</v>
      </c>
      <c r="D29" s="336">
        <v>2</v>
      </c>
      <c r="E29" s="337">
        <v>1</v>
      </c>
      <c r="F29" s="336">
        <v>3</v>
      </c>
      <c r="G29" s="352">
        <v>2</v>
      </c>
    </row>
    <row r="30" spans="1:7" ht="11.25">
      <c r="A30" s="343" t="s">
        <v>196</v>
      </c>
      <c r="B30" s="336">
        <v>50</v>
      </c>
      <c r="C30" s="337">
        <v>49</v>
      </c>
      <c r="D30" s="336">
        <v>44</v>
      </c>
      <c r="E30" s="337">
        <v>8</v>
      </c>
      <c r="F30" s="336">
        <v>14</v>
      </c>
      <c r="G30" s="352">
        <v>4</v>
      </c>
    </row>
    <row r="31" spans="1:7" ht="11.25">
      <c r="A31" s="345" t="s">
        <v>197</v>
      </c>
      <c r="B31" s="342">
        <f aca="true" t="shared" si="0" ref="B31:G31">SUM(B4:B30)</f>
        <v>843</v>
      </c>
      <c r="C31" s="346">
        <f t="shared" si="0"/>
        <v>773</v>
      </c>
      <c r="D31" s="342">
        <f t="shared" si="0"/>
        <v>543</v>
      </c>
      <c r="E31" s="346">
        <f t="shared" si="0"/>
        <v>159</v>
      </c>
      <c r="F31" s="342">
        <f t="shared" si="0"/>
        <v>212</v>
      </c>
      <c r="G31" s="353">
        <f t="shared" si="0"/>
        <v>69</v>
      </c>
    </row>
    <row r="32" spans="1:7" ht="11.25">
      <c r="A32" s="363" t="s">
        <v>235</v>
      </c>
      <c r="B32" s="363"/>
      <c r="C32" s="363"/>
      <c r="D32" s="363"/>
      <c r="E32" s="363"/>
      <c r="F32" s="363"/>
      <c r="G32" s="36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3" sqref="F3:F31"/>
    </sheetView>
  </sheetViews>
  <sheetFormatPr defaultColWidth="11.421875" defaultRowHeight="12.75"/>
  <cols>
    <col min="1" max="1" width="21.7109375" style="332" customWidth="1"/>
    <col min="2" max="2" width="14.7109375" style="332" customWidth="1"/>
    <col min="3" max="3" width="11.421875" style="332" customWidth="1"/>
    <col min="4" max="5" width="14.00390625" style="332" customWidth="1"/>
    <col min="6" max="6" width="14.8515625" style="332" customWidth="1"/>
    <col min="7" max="7" width="13.421875" style="332" customWidth="1"/>
    <col min="8" max="16384" width="11.421875" style="332" customWidth="1"/>
  </cols>
  <sheetData>
    <row r="1" ht="11.25">
      <c r="A1" s="331" t="s">
        <v>299</v>
      </c>
    </row>
    <row r="3" spans="1:7" ht="11.25">
      <c r="A3" s="417" t="s">
        <v>159</v>
      </c>
      <c r="B3" s="419" t="s">
        <v>198</v>
      </c>
      <c r="C3" s="418" t="s">
        <v>199</v>
      </c>
      <c r="D3" s="419" t="s">
        <v>200</v>
      </c>
      <c r="E3" s="418" t="s">
        <v>201</v>
      </c>
      <c r="F3" s="419" t="s">
        <v>202</v>
      </c>
      <c r="G3" s="423" t="s">
        <v>203</v>
      </c>
    </row>
    <row r="4" spans="1:7" ht="11.25">
      <c r="A4" s="414" t="s">
        <v>171</v>
      </c>
      <c r="B4" s="420">
        <v>28</v>
      </c>
      <c r="C4" s="413">
        <v>25</v>
      </c>
      <c r="D4" s="420">
        <v>8</v>
      </c>
      <c r="E4" s="413">
        <v>6</v>
      </c>
      <c r="F4" s="420">
        <v>6</v>
      </c>
      <c r="G4" s="424">
        <v>0</v>
      </c>
    </row>
    <row r="5" spans="1:7" ht="11.25">
      <c r="A5" s="414" t="s">
        <v>172</v>
      </c>
      <c r="B5" s="420">
        <v>27</v>
      </c>
      <c r="C5" s="413">
        <v>25</v>
      </c>
      <c r="D5" s="420">
        <v>12</v>
      </c>
      <c r="E5" s="413">
        <v>3</v>
      </c>
      <c r="F5" s="420">
        <v>6</v>
      </c>
      <c r="G5" s="424">
        <v>4</v>
      </c>
    </row>
    <row r="6" spans="1:7" ht="11.25">
      <c r="A6" s="414" t="s">
        <v>173</v>
      </c>
      <c r="B6" s="420">
        <v>12</v>
      </c>
      <c r="C6" s="413">
        <v>11</v>
      </c>
      <c r="D6" s="420">
        <v>8</v>
      </c>
      <c r="E6" s="413">
        <v>2</v>
      </c>
      <c r="F6" s="420">
        <v>2</v>
      </c>
      <c r="G6" s="424">
        <v>0</v>
      </c>
    </row>
    <row r="7" spans="1:7" ht="11.25">
      <c r="A7" s="414" t="s">
        <v>174</v>
      </c>
      <c r="B7" s="420">
        <v>8</v>
      </c>
      <c r="C7" s="413">
        <v>8</v>
      </c>
      <c r="D7" s="420">
        <v>1</v>
      </c>
      <c r="E7" s="413">
        <v>1</v>
      </c>
      <c r="F7" s="420">
        <v>2</v>
      </c>
      <c r="G7" s="424">
        <v>1</v>
      </c>
    </row>
    <row r="8" spans="1:7" ht="11.25">
      <c r="A8" s="414" t="s">
        <v>175</v>
      </c>
      <c r="B8" s="420">
        <v>9</v>
      </c>
      <c r="C8" s="413">
        <v>9</v>
      </c>
      <c r="D8" s="420">
        <v>12</v>
      </c>
      <c r="E8" s="413">
        <v>0</v>
      </c>
      <c r="F8" s="420">
        <v>5</v>
      </c>
      <c r="G8" s="424">
        <v>2</v>
      </c>
    </row>
    <row r="9" spans="1:7" ht="11.25">
      <c r="A9" s="414" t="s">
        <v>176</v>
      </c>
      <c r="B9" s="420">
        <v>27</v>
      </c>
      <c r="C9" s="413">
        <v>29</v>
      </c>
      <c r="D9" s="420">
        <v>11</v>
      </c>
      <c r="E9" s="413">
        <v>2</v>
      </c>
      <c r="F9" s="420">
        <v>5</v>
      </c>
      <c r="G9" s="424">
        <v>3</v>
      </c>
    </row>
    <row r="10" spans="1:7" ht="11.25">
      <c r="A10" s="414" t="s">
        <v>177</v>
      </c>
      <c r="B10" s="420">
        <v>21</v>
      </c>
      <c r="C10" s="413">
        <v>20</v>
      </c>
      <c r="D10" s="420">
        <v>17</v>
      </c>
      <c r="E10" s="413">
        <v>3</v>
      </c>
      <c r="F10" s="420">
        <v>8</v>
      </c>
      <c r="G10" s="424">
        <v>2</v>
      </c>
    </row>
    <row r="11" spans="1:7" ht="11.25">
      <c r="A11" s="414" t="s">
        <v>178</v>
      </c>
      <c r="B11" s="420">
        <v>10</v>
      </c>
      <c r="C11" s="413">
        <v>6</v>
      </c>
      <c r="D11" s="420">
        <v>5</v>
      </c>
      <c r="E11" s="413">
        <v>2</v>
      </c>
      <c r="F11" s="420">
        <v>4</v>
      </c>
      <c r="G11" s="424">
        <v>0</v>
      </c>
    </row>
    <row r="12" spans="1:7" ht="11.25">
      <c r="A12" s="414" t="s">
        <v>179</v>
      </c>
      <c r="B12" s="420">
        <v>3</v>
      </c>
      <c r="C12" s="413">
        <v>3</v>
      </c>
      <c r="D12" s="420">
        <v>4</v>
      </c>
      <c r="E12" s="413">
        <v>1</v>
      </c>
      <c r="F12" s="420">
        <v>2</v>
      </c>
      <c r="G12" s="424">
        <v>0</v>
      </c>
    </row>
    <row r="13" spans="1:7" ht="11.25">
      <c r="A13" s="414" t="s">
        <v>180</v>
      </c>
      <c r="B13" s="420">
        <v>6</v>
      </c>
      <c r="C13" s="413">
        <v>7</v>
      </c>
      <c r="D13" s="420">
        <v>6</v>
      </c>
      <c r="E13" s="413">
        <v>3</v>
      </c>
      <c r="F13" s="420">
        <v>4</v>
      </c>
      <c r="G13" s="424">
        <v>0</v>
      </c>
    </row>
    <row r="14" spans="1:7" ht="11.25">
      <c r="A14" s="414" t="s">
        <v>181</v>
      </c>
      <c r="B14" s="420">
        <v>3</v>
      </c>
      <c r="C14" s="413">
        <v>4</v>
      </c>
      <c r="D14" s="420">
        <v>1</v>
      </c>
      <c r="E14" s="413">
        <v>1</v>
      </c>
      <c r="F14" s="420">
        <v>0</v>
      </c>
      <c r="G14" s="424">
        <v>1</v>
      </c>
    </row>
    <row r="15" spans="1:7" ht="11.25">
      <c r="A15" s="414" t="s">
        <v>182</v>
      </c>
      <c r="B15" s="420">
        <v>0</v>
      </c>
      <c r="C15" s="413">
        <v>0</v>
      </c>
      <c r="D15" s="420">
        <v>0</v>
      </c>
      <c r="E15" s="413">
        <v>0</v>
      </c>
      <c r="F15" s="420">
        <v>0</v>
      </c>
      <c r="G15" s="424">
        <v>0</v>
      </c>
    </row>
    <row r="16" spans="1:7" ht="11.25">
      <c r="A16" s="414" t="s">
        <v>183</v>
      </c>
      <c r="B16" s="420">
        <v>12</v>
      </c>
      <c r="C16" s="413">
        <v>9</v>
      </c>
      <c r="D16" s="420">
        <v>14</v>
      </c>
      <c r="E16" s="413">
        <v>1</v>
      </c>
      <c r="F16" s="420">
        <v>9</v>
      </c>
      <c r="G16" s="424">
        <v>1</v>
      </c>
    </row>
    <row r="17" spans="1:7" ht="11.25">
      <c r="A17" s="414" t="s">
        <v>184</v>
      </c>
      <c r="B17" s="420">
        <v>96</v>
      </c>
      <c r="C17" s="413">
        <v>84</v>
      </c>
      <c r="D17" s="420">
        <v>47</v>
      </c>
      <c r="E17" s="413">
        <v>19</v>
      </c>
      <c r="F17" s="420">
        <v>16</v>
      </c>
      <c r="G17" s="424">
        <v>7</v>
      </c>
    </row>
    <row r="18" spans="1:7" ht="11.25">
      <c r="A18" s="414" t="s">
        <v>185</v>
      </c>
      <c r="B18" s="420">
        <v>20</v>
      </c>
      <c r="C18" s="413">
        <v>18</v>
      </c>
      <c r="D18" s="420">
        <v>8</v>
      </c>
      <c r="E18" s="413">
        <v>2</v>
      </c>
      <c r="F18" s="420">
        <v>8</v>
      </c>
      <c r="G18" s="424">
        <v>1</v>
      </c>
    </row>
    <row r="19" spans="1:7" ht="11.25">
      <c r="A19" s="414" t="s">
        <v>186</v>
      </c>
      <c r="B19" s="420">
        <v>4</v>
      </c>
      <c r="C19" s="413">
        <v>2</v>
      </c>
      <c r="D19" s="420">
        <v>5</v>
      </c>
      <c r="E19" s="413">
        <v>0</v>
      </c>
      <c r="F19" s="420">
        <v>1</v>
      </c>
      <c r="G19" s="424">
        <v>1</v>
      </c>
    </row>
    <row r="20" spans="1:7" ht="11.25">
      <c r="A20" s="414" t="s">
        <v>187</v>
      </c>
      <c r="B20" s="420">
        <v>24</v>
      </c>
      <c r="C20" s="413">
        <v>19</v>
      </c>
      <c r="D20" s="420">
        <v>10</v>
      </c>
      <c r="E20" s="413">
        <v>1</v>
      </c>
      <c r="F20" s="420">
        <v>6</v>
      </c>
      <c r="G20" s="424">
        <v>2</v>
      </c>
    </row>
    <row r="21" spans="1:7" ht="11.25">
      <c r="A21" s="414" t="s">
        <v>188</v>
      </c>
      <c r="B21" s="420">
        <v>7</v>
      </c>
      <c r="C21" s="413">
        <v>4</v>
      </c>
      <c r="D21" s="420">
        <v>1</v>
      </c>
      <c r="E21" s="413">
        <v>0</v>
      </c>
      <c r="F21" s="420">
        <v>0</v>
      </c>
      <c r="G21" s="424">
        <v>1</v>
      </c>
    </row>
    <row r="22" spans="1:7" ht="11.25">
      <c r="A22" s="414" t="s">
        <v>303</v>
      </c>
      <c r="B22" s="420">
        <v>0</v>
      </c>
      <c r="C22" s="413">
        <v>0</v>
      </c>
      <c r="D22" s="420">
        <v>0</v>
      </c>
      <c r="E22" s="413">
        <v>0</v>
      </c>
      <c r="F22" s="420">
        <v>0</v>
      </c>
      <c r="G22" s="424">
        <v>0</v>
      </c>
    </row>
    <row r="23" spans="1:7" ht="11.25">
      <c r="A23" s="414" t="s">
        <v>189</v>
      </c>
      <c r="B23" s="420">
        <v>26</v>
      </c>
      <c r="C23" s="413">
        <v>19</v>
      </c>
      <c r="D23" s="420">
        <v>11</v>
      </c>
      <c r="E23" s="413">
        <v>2</v>
      </c>
      <c r="F23" s="420">
        <v>10</v>
      </c>
      <c r="G23" s="424">
        <v>5</v>
      </c>
    </row>
    <row r="24" spans="1:7" ht="11.25">
      <c r="A24" s="414" t="s">
        <v>190</v>
      </c>
      <c r="B24" s="420">
        <v>34</v>
      </c>
      <c r="C24" s="413">
        <v>31</v>
      </c>
      <c r="D24" s="420">
        <v>10</v>
      </c>
      <c r="E24" s="413">
        <v>3</v>
      </c>
      <c r="F24" s="420">
        <v>8</v>
      </c>
      <c r="G24" s="424">
        <v>3</v>
      </c>
    </row>
    <row r="25" spans="1:7" ht="11.25">
      <c r="A25" s="414" t="s">
        <v>191</v>
      </c>
      <c r="B25" s="420">
        <v>26</v>
      </c>
      <c r="C25" s="413">
        <v>21</v>
      </c>
      <c r="D25" s="420">
        <v>20</v>
      </c>
      <c r="E25" s="413">
        <v>10</v>
      </c>
      <c r="F25" s="420">
        <v>8</v>
      </c>
      <c r="G25" s="424">
        <v>2</v>
      </c>
    </row>
    <row r="26" spans="1:7" ht="11.25">
      <c r="A26" s="414" t="s">
        <v>192</v>
      </c>
      <c r="B26" s="420">
        <v>11</v>
      </c>
      <c r="C26" s="413">
        <v>10</v>
      </c>
      <c r="D26" s="420">
        <v>5</v>
      </c>
      <c r="E26" s="413">
        <v>1</v>
      </c>
      <c r="F26" s="420">
        <v>4</v>
      </c>
      <c r="G26" s="424">
        <v>0</v>
      </c>
    </row>
    <row r="27" spans="1:7" ht="11.25">
      <c r="A27" s="414" t="s">
        <v>193</v>
      </c>
      <c r="B27" s="420">
        <v>18</v>
      </c>
      <c r="C27" s="413">
        <v>18</v>
      </c>
      <c r="D27" s="420">
        <v>16</v>
      </c>
      <c r="E27" s="413">
        <v>3</v>
      </c>
      <c r="F27" s="420">
        <v>7</v>
      </c>
      <c r="G27" s="424">
        <v>4</v>
      </c>
    </row>
    <row r="28" spans="1:7" ht="11.25">
      <c r="A28" s="414" t="s">
        <v>194</v>
      </c>
      <c r="B28" s="420">
        <v>39</v>
      </c>
      <c r="C28" s="413">
        <v>36</v>
      </c>
      <c r="D28" s="420">
        <v>36</v>
      </c>
      <c r="E28" s="413">
        <v>6</v>
      </c>
      <c r="F28" s="420">
        <v>19</v>
      </c>
      <c r="G28" s="424">
        <v>6</v>
      </c>
    </row>
    <row r="29" spans="1:7" ht="11.25">
      <c r="A29" s="414" t="s">
        <v>195</v>
      </c>
      <c r="B29" s="420">
        <v>6</v>
      </c>
      <c r="C29" s="413">
        <v>4</v>
      </c>
      <c r="D29" s="420">
        <v>3</v>
      </c>
      <c r="E29" s="413">
        <v>0</v>
      </c>
      <c r="F29" s="420">
        <v>3</v>
      </c>
      <c r="G29" s="424">
        <v>0</v>
      </c>
    </row>
    <row r="30" spans="1:7" ht="11.25">
      <c r="A30" s="414" t="s">
        <v>196</v>
      </c>
      <c r="B30" s="421">
        <v>50</v>
      </c>
      <c r="C30" s="413">
        <v>49</v>
      </c>
      <c r="D30" s="420">
        <v>30</v>
      </c>
      <c r="E30" s="413">
        <v>2</v>
      </c>
      <c r="F30" s="420">
        <v>15</v>
      </c>
      <c r="G30" s="424">
        <v>3</v>
      </c>
    </row>
    <row r="31" spans="1:7" ht="11.25">
      <c r="A31" s="415" t="s">
        <v>197</v>
      </c>
      <c r="B31" s="422">
        <f aca="true" t="shared" si="0" ref="B31:G31">SUM(B4:B30)</f>
        <v>527</v>
      </c>
      <c r="C31" s="416">
        <f t="shared" si="0"/>
        <v>471</v>
      </c>
      <c r="D31" s="422">
        <f t="shared" si="0"/>
        <v>301</v>
      </c>
      <c r="E31" s="416">
        <f>SUM(E4:E30)</f>
        <v>74</v>
      </c>
      <c r="F31" s="422">
        <f>SUM(F4:F30)</f>
        <v>158</v>
      </c>
      <c r="G31" s="425">
        <f t="shared" si="0"/>
        <v>49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32" customWidth="1"/>
    <col min="2" max="2" width="13.28125" style="332" customWidth="1"/>
    <col min="3" max="3" width="11.421875" style="332" customWidth="1"/>
    <col min="4" max="4" width="14.57421875" style="332" customWidth="1"/>
    <col min="5" max="5" width="11.421875" style="332" customWidth="1"/>
    <col min="6" max="6" width="13.00390625" style="332" customWidth="1"/>
    <col min="7" max="7" width="14.421875" style="332" customWidth="1"/>
    <col min="8" max="16384" width="11.421875" style="332" customWidth="1"/>
  </cols>
  <sheetData>
    <row r="1" spans="1:4" ht="11.25">
      <c r="A1" s="331" t="s">
        <v>300</v>
      </c>
      <c r="B1" s="331"/>
      <c r="C1" s="331"/>
      <c r="D1" s="331"/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50</v>
      </c>
      <c r="C4" s="337">
        <v>43</v>
      </c>
      <c r="D4" s="336">
        <v>59</v>
      </c>
      <c r="E4" s="337">
        <v>33</v>
      </c>
      <c r="F4" s="336">
        <v>27</v>
      </c>
      <c r="G4" s="352">
        <v>4</v>
      </c>
    </row>
    <row r="5" spans="1:7" ht="11.25">
      <c r="A5" s="343" t="s">
        <v>172</v>
      </c>
      <c r="B5" s="336">
        <v>306</v>
      </c>
      <c r="C5" s="337">
        <v>258</v>
      </c>
      <c r="D5" s="336">
        <v>263</v>
      </c>
      <c r="E5" s="337">
        <v>144</v>
      </c>
      <c r="F5" s="336">
        <v>67</v>
      </c>
      <c r="G5" s="352">
        <v>17</v>
      </c>
    </row>
    <row r="6" spans="1:7" ht="11.25">
      <c r="A6" s="343" t="s">
        <v>173</v>
      </c>
      <c r="B6" s="336">
        <v>125</v>
      </c>
      <c r="C6" s="337">
        <v>106</v>
      </c>
      <c r="D6" s="336">
        <v>132</v>
      </c>
      <c r="E6" s="337">
        <v>37</v>
      </c>
      <c r="F6" s="336">
        <v>32</v>
      </c>
      <c r="G6" s="352">
        <v>5</v>
      </c>
    </row>
    <row r="7" spans="1:7" ht="11.25">
      <c r="A7" s="343" t="s">
        <v>174</v>
      </c>
      <c r="B7" s="336">
        <v>115</v>
      </c>
      <c r="C7" s="337">
        <v>98</v>
      </c>
      <c r="D7" s="336">
        <v>127</v>
      </c>
      <c r="E7" s="337">
        <v>67</v>
      </c>
      <c r="F7" s="336">
        <v>54</v>
      </c>
      <c r="G7" s="352">
        <v>7</v>
      </c>
    </row>
    <row r="8" spans="1:7" ht="11.25">
      <c r="A8" s="343" t="s">
        <v>175</v>
      </c>
      <c r="B8" s="336">
        <v>125</v>
      </c>
      <c r="C8" s="337">
        <v>116</v>
      </c>
      <c r="D8" s="336">
        <v>119</v>
      </c>
      <c r="E8" s="337">
        <v>50</v>
      </c>
      <c r="F8" s="336">
        <v>62</v>
      </c>
      <c r="G8" s="352">
        <v>8</v>
      </c>
    </row>
    <row r="9" spans="1:7" ht="11.25">
      <c r="A9" s="343" t="s">
        <v>176</v>
      </c>
      <c r="B9" s="336">
        <v>255</v>
      </c>
      <c r="C9" s="337">
        <v>228</v>
      </c>
      <c r="D9" s="336">
        <v>239</v>
      </c>
      <c r="E9" s="337">
        <v>123</v>
      </c>
      <c r="F9" s="336">
        <v>133</v>
      </c>
      <c r="G9" s="352">
        <v>21</v>
      </c>
    </row>
    <row r="10" spans="1:7" ht="11.25">
      <c r="A10" s="343" t="s">
        <v>177</v>
      </c>
      <c r="B10" s="336">
        <v>240</v>
      </c>
      <c r="C10" s="337">
        <v>223</v>
      </c>
      <c r="D10" s="336">
        <v>213</v>
      </c>
      <c r="E10" s="337">
        <v>117</v>
      </c>
      <c r="F10" s="336">
        <v>100</v>
      </c>
      <c r="G10" s="352">
        <v>25</v>
      </c>
    </row>
    <row r="11" spans="1:7" ht="11.25">
      <c r="A11" s="343" t="s">
        <v>178</v>
      </c>
      <c r="B11" s="336">
        <v>88</v>
      </c>
      <c r="C11" s="337">
        <v>79</v>
      </c>
      <c r="D11" s="336">
        <v>94</v>
      </c>
      <c r="E11" s="337">
        <v>61</v>
      </c>
      <c r="F11" s="336">
        <v>25</v>
      </c>
      <c r="G11" s="352">
        <v>4</v>
      </c>
    </row>
    <row r="12" spans="1:7" ht="11.25">
      <c r="A12" s="343" t="s">
        <v>179</v>
      </c>
      <c r="B12" s="336">
        <v>44</v>
      </c>
      <c r="C12" s="337">
        <v>40</v>
      </c>
      <c r="D12" s="336">
        <v>8</v>
      </c>
      <c r="E12" s="337">
        <v>9</v>
      </c>
      <c r="F12" s="336">
        <v>2</v>
      </c>
      <c r="G12" s="352">
        <v>0</v>
      </c>
    </row>
    <row r="13" spans="1:7" ht="11.25">
      <c r="A13" s="343" t="s">
        <v>180</v>
      </c>
      <c r="B13" s="336">
        <v>60</v>
      </c>
      <c r="C13" s="337">
        <v>60</v>
      </c>
      <c r="D13" s="336">
        <v>49</v>
      </c>
      <c r="E13" s="337">
        <v>39</v>
      </c>
      <c r="F13" s="336">
        <v>28</v>
      </c>
      <c r="G13" s="352">
        <v>2</v>
      </c>
    </row>
    <row r="14" spans="1:7" ht="11.25">
      <c r="A14" s="343" t="s">
        <v>181</v>
      </c>
      <c r="B14" s="336">
        <v>176</v>
      </c>
      <c r="C14" s="337">
        <v>111</v>
      </c>
      <c r="D14" s="336">
        <v>130</v>
      </c>
      <c r="E14" s="337">
        <v>46</v>
      </c>
      <c r="F14" s="336">
        <v>51</v>
      </c>
      <c r="G14" s="352">
        <v>14</v>
      </c>
    </row>
    <row r="15" spans="1:7" ht="11.25">
      <c r="A15" s="343" t="s">
        <v>182</v>
      </c>
      <c r="B15" s="336">
        <v>1</v>
      </c>
      <c r="C15" s="337">
        <v>3</v>
      </c>
      <c r="D15" s="336">
        <v>3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139</v>
      </c>
      <c r="C16" s="337">
        <v>123</v>
      </c>
      <c r="D16" s="336">
        <v>78</v>
      </c>
      <c r="E16" s="337">
        <v>29</v>
      </c>
      <c r="F16" s="336">
        <v>32</v>
      </c>
      <c r="G16" s="352">
        <v>3</v>
      </c>
    </row>
    <row r="17" spans="1:7" ht="11.25">
      <c r="A17" s="343" t="s">
        <v>184</v>
      </c>
      <c r="B17" s="336">
        <v>854</v>
      </c>
      <c r="C17" s="337">
        <v>778</v>
      </c>
      <c r="D17" s="336">
        <v>852</v>
      </c>
      <c r="E17" s="337">
        <v>423</v>
      </c>
      <c r="F17" s="336">
        <v>280</v>
      </c>
      <c r="G17" s="352">
        <v>51</v>
      </c>
    </row>
    <row r="18" spans="1:7" ht="11.25">
      <c r="A18" s="343" t="s">
        <v>185</v>
      </c>
      <c r="B18" s="336">
        <v>283</v>
      </c>
      <c r="C18" s="337">
        <v>264</v>
      </c>
      <c r="D18" s="336">
        <v>300</v>
      </c>
      <c r="E18" s="337">
        <v>134</v>
      </c>
      <c r="F18" s="336">
        <v>136</v>
      </c>
      <c r="G18" s="352">
        <v>29</v>
      </c>
    </row>
    <row r="19" spans="1:7" ht="11.25">
      <c r="A19" s="343" t="s">
        <v>186</v>
      </c>
      <c r="B19" s="336">
        <v>66</v>
      </c>
      <c r="C19" s="337">
        <v>56</v>
      </c>
      <c r="D19" s="336">
        <v>66</v>
      </c>
      <c r="E19" s="337">
        <v>18</v>
      </c>
      <c r="F19" s="336">
        <v>20</v>
      </c>
      <c r="G19" s="352">
        <v>8</v>
      </c>
    </row>
    <row r="20" spans="1:7" ht="11.25">
      <c r="A20" s="343" t="s">
        <v>187</v>
      </c>
      <c r="B20" s="336">
        <v>181</v>
      </c>
      <c r="C20" s="337">
        <v>184</v>
      </c>
      <c r="D20" s="336">
        <v>168</v>
      </c>
      <c r="E20" s="337">
        <v>95</v>
      </c>
      <c r="F20" s="336">
        <v>65</v>
      </c>
      <c r="G20" s="352">
        <v>14</v>
      </c>
    </row>
    <row r="21" spans="1:7" ht="11.25">
      <c r="A21" s="343" t="s">
        <v>188</v>
      </c>
      <c r="B21" s="336">
        <v>73</v>
      </c>
      <c r="C21" s="337">
        <v>45</v>
      </c>
      <c r="D21" s="336">
        <v>28</v>
      </c>
      <c r="E21" s="337">
        <v>23</v>
      </c>
      <c r="F21" s="336">
        <v>3</v>
      </c>
      <c r="G21" s="352">
        <v>2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308</v>
      </c>
      <c r="C23" s="337">
        <v>276</v>
      </c>
      <c r="D23" s="336">
        <v>285</v>
      </c>
      <c r="E23" s="337">
        <v>181</v>
      </c>
      <c r="F23" s="336">
        <v>93</v>
      </c>
      <c r="G23" s="352">
        <v>16</v>
      </c>
    </row>
    <row r="24" spans="1:7" ht="11.25">
      <c r="A24" s="343" t="s">
        <v>190</v>
      </c>
      <c r="B24" s="336">
        <v>424</v>
      </c>
      <c r="C24" s="337">
        <v>404</v>
      </c>
      <c r="D24" s="336">
        <v>301</v>
      </c>
      <c r="E24" s="337">
        <v>196</v>
      </c>
      <c r="F24" s="336">
        <v>116</v>
      </c>
      <c r="G24" s="352">
        <v>61</v>
      </c>
    </row>
    <row r="25" spans="1:7" ht="11.25">
      <c r="A25" s="343" t="s">
        <v>191</v>
      </c>
      <c r="B25" s="336">
        <v>188</v>
      </c>
      <c r="C25" s="337">
        <v>181</v>
      </c>
      <c r="D25" s="336">
        <v>149</v>
      </c>
      <c r="E25" s="337">
        <v>70</v>
      </c>
      <c r="F25" s="336">
        <v>51</v>
      </c>
      <c r="G25" s="352">
        <v>17</v>
      </c>
    </row>
    <row r="26" spans="1:7" ht="11.25">
      <c r="A26" s="343" t="s">
        <v>192</v>
      </c>
      <c r="B26" s="336">
        <v>253</v>
      </c>
      <c r="C26" s="337">
        <v>241</v>
      </c>
      <c r="D26" s="336">
        <v>161</v>
      </c>
      <c r="E26" s="337">
        <v>105</v>
      </c>
      <c r="F26" s="336">
        <v>41</v>
      </c>
      <c r="G26" s="352">
        <v>11</v>
      </c>
    </row>
    <row r="27" spans="1:7" ht="11.25">
      <c r="A27" s="343" t="s">
        <v>193</v>
      </c>
      <c r="B27" s="336">
        <v>170</v>
      </c>
      <c r="C27" s="337">
        <v>156</v>
      </c>
      <c r="D27" s="336">
        <v>239</v>
      </c>
      <c r="E27" s="337">
        <v>95</v>
      </c>
      <c r="F27" s="336">
        <v>65</v>
      </c>
      <c r="G27" s="352">
        <v>19</v>
      </c>
    </row>
    <row r="28" spans="1:7" ht="11.25">
      <c r="A28" s="343" t="s">
        <v>194</v>
      </c>
      <c r="B28" s="336">
        <v>428</v>
      </c>
      <c r="C28" s="337">
        <v>403</v>
      </c>
      <c r="D28" s="336">
        <v>355</v>
      </c>
      <c r="E28" s="337">
        <v>206</v>
      </c>
      <c r="F28" s="336">
        <v>69</v>
      </c>
      <c r="G28" s="352">
        <v>33</v>
      </c>
    </row>
    <row r="29" spans="1:7" ht="11.25">
      <c r="A29" s="343" t="s">
        <v>195</v>
      </c>
      <c r="B29" s="336">
        <v>117</v>
      </c>
      <c r="C29" s="337">
        <v>94</v>
      </c>
      <c r="D29" s="336">
        <v>125</v>
      </c>
      <c r="E29" s="337">
        <v>41</v>
      </c>
      <c r="F29" s="336">
        <v>31</v>
      </c>
      <c r="G29" s="352">
        <v>12</v>
      </c>
    </row>
    <row r="30" spans="1:7" ht="11.25">
      <c r="A30" s="343" t="s">
        <v>196</v>
      </c>
      <c r="B30" s="336">
        <v>518</v>
      </c>
      <c r="C30" s="337">
        <v>478</v>
      </c>
      <c r="D30" s="336">
        <v>505</v>
      </c>
      <c r="E30" s="337">
        <v>334</v>
      </c>
      <c r="F30" s="336">
        <v>163</v>
      </c>
      <c r="G30" s="352">
        <v>10</v>
      </c>
    </row>
    <row r="31" spans="1:7" ht="11.25">
      <c r="A31" s="345" t="s">
        <v>197</v>
      </c>
      <c r="B31" s="342">
        <f aca="true" t="shared" si="0" ref="B31:G31">SUM(B4:B30)</f>
        <v>5587</v>
      </c>
      <c r="C31" s="346">
        <f t="shared" si="0"/>
        <v>5048</v>
      </c>
      <c r="D31" s="342">
        <f t="shared" si="0"/>
        <v>5048</v>
      </c>
      <c r="E31" s="346">
        <f t="shared" si="0"/>
        <v>2676</v>
      </c>
      <c r="F31" s="342">
        <f t="shared" si="0"/>
        <v>1746</v>
      </c>
      <c r="G31" s="353">
        <f t="shared" si="0"/>
        <v>393</v>
      </c>
    </row>
    <row r="32" ht="11.25">
      <c r="A32" s="332" t="s">
        <v>235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332" customWidth="1"/>
    <col min="2" max="2" width="14.421875" style="332" customWidth="1"/>
    <col min="3" max="3" width="11.421875" style="332" customWidth="1"/>
    <col min="4" max="4" width="13.7109375" style="332" customWidth="1"/>
    <col min="5" max="5" width="12.28125" style="332" customWidth="1"/>
    <col min="6" max="6" width="13.57421875" style="332" customWidth="1"/>
    <col min="7" max="7" width="14.28125" style="332" customWidth="1"/>
    <col min="8" max="16384" width="11.421875" style="332" customWidth="1"/>
  </cols>
  <sheetData>
    <row r="1" ht="11.25">
      <c r="A1" s="331" t="s">
        <v>301</v>
      </c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5</v>
      </c>
      <c r="C4" s="337">
        <v>2</v>
      </c>
      <c r="D4" s="336">
        <v>5</v>
      </c>
      <c r="E4" s="337">
        <v>3</v>
      </c>
      <c r="F4" s="336">
        <v>0</v>
      </c>
      <c r="G4" s="352">
        <v>0</v>
      </c>
    </row>
    <row r="5" spans="1:7" ht="11.25">
      <c r="A5" s="343" t="s">
        <v>172</v>
      </c>
      <c r="B5" s="336">
        <v>18</v>
      </c>
      <c r="C5" s="337">
        <v>18</v>
      </c>
      <c r="D5" s="336">
        <v>22</v>
      </c>
      <c r="E5" s="337">
        <v>12</v>
      </c>
      <c r="F5" s="336">
        <v>2</v>
      </c>
      <c r="G5" s="352">
        <v>2</v>
      </c>
    </row>
    <row r="6" spans="1:7" ht="11.25">
      <c r="A6" s="343" t="s">
        <v>173</v>
      </c>
      <c r="B6" s="336">
        <v>13</v>
      </c>
      <c r="C6" s="337">
        <v>13</v>
      </c>
      <c r="D6" s="336">
        <v>16</v>
      </c>
      <c r="E6" s="337">
        <v>14</v>
      </c>
      <c r="F6" s="336">
        <v>1</v>
      </c>
      <c r="G6" s="352">
        <v>1</v>
      </c>
    </row>
    <row r="7" spans="1:7" ht="11.25">
      <c r="A7" s="343" t="s">
        <v>174</v>
      </c>
      <c r="B7" s="336">
        <v>30</v>
      </c>
      <c r="C7" s="337">
        <v>28</v>
      </c>
      <c r="D7" s="336">
        <v>25</v>
      </c>
      <c r="E7" s="337">
        <v>10</v>
      </c>
      <c r="F7" s="336">
        <v>2</v>
      </c>
      <c r="G7" s="352">
        <v>1</v>
      </c>
    </row>
    <row r="8" spans="1:7" ht="11.25">
      <c r="A8" s="343" t="s">
        <v>175</v>
      </c>
      <c r="B8" s="336">
        <v>16</v>
      </c>
      <c r="C8" s="337">
        <v>12</v>
      </c>
      <c r="D8" s="336">
        <v>18</v>
      </c>
      <c r="E8" s="337">
        <v>14</v>
      </c>
      <c r="F8" s="336">
        <v>1</v>
      </c>
      <c r="G8" s="352">
        <v>0</v>
      </c>
    </row>
    <row r="9" spans="1:7" ht="11.25">
      <c r="A9" s="343" t="s">
        <v>176</v>
      </c>
      <c r="B9" s="336">
        <v>34</v>
      </c>
      <c r="C9" s="337">
        <v>39</v>
      </c>
      <c r="D9" s="336">
        <v>51</v>
      </c>
      <c r="E9" s="337">
        <v>45</v>
      </c>
      <c r="F9" s="336">
        <v>8</v>
      </c>
      <c r="G9" s="352">
        <v>0</v>
      </c>
    </row>
    <row r="10" spans="1:7" ht="11.25">
      <c r="A10" s="343" t="s">
        <v>177</v>
      </c>
      <c r="B10" s="336">
        <v>15</v>
      </c>
      <c r="C10" s="337">
        <v>15</v>
      </c>
      <c r="D10" s="336">
        <v>32</v>
      </c>
      <c r="E10" s="337">
        <v>28</v>
      </c>
      <c r="F10" s="336">
        <v>3</v>
      </c>
      <c r="G10" s="352">
        <v>0</v>
      </c>
    </row>
    <row r="11" spans="1:7" ht="11.25">
      <c r="A11" s="343" t="s">
        <v>178</v>
      </c>
      <c r="B11" s="336">
        <v>7</v>
      </c>
      <c r="C11" s="337">
        <v>6</v>
      </c>
      <c r="D11" s="336">
        <v>44</v>
      </c>
      <c r="E11" s="337">
        <v>45</v>
      </c>
      <c r="F11" s="336">
        <v>0</v>
      </c>
      <c r="G11" s="352">
        <v>0</v>
      </c>
    </row>
    <row r="12" spans="1:7" ht="11.25">
      <c r="A12" s="343" t="s">
        <v>179</v>
      </c>
      <c r="B12" s="336">
        <v>0</v>
      </c>
      <c r="C12" s="337">
        <v>0</v>
      </c>
      <c r="D12" s="336">
        <v>0</v>
      </c>
      <c r="E12" s="337">
        <v>0</v>
      </c>
      <c r="F12" s="336">
        <v>0</v>
      </c>
      <c r="G12" s="352">
        <v>0</v>
      </c>
    </row>
    <row r="13" spans="1:7" ht="11.25">
      <c r="A13" s="343" t="s">
        <v>180</v>
      </c>
      <c r="B13" s="336">
        <v>16</v>
      </c>
      <c r="C13" s="337">
        <v>17</v>
      </c>
      <c r="D13" s="336">
        <v>29</v>
      </c>
      <c r="E13" s="337">
        <v>27</v>
      </c>
      <c r="F13" s="336">
        <v>4</v>
      </c>
      <c r="G13" s="352">
        <v>1</v>
      </c>
    </row>
    <row r="14" spans="1:7" ht="11.25">
      <c r="A14" s="343" t="s">
        <v>181</v>
      </c>
      <c r="B14" s="336">
        <v>13</v>
      </c>
      <c r="C14" s="337">
        <v>11</v>
      </c>
      <c r="D14" s="336">
        <v>3</v>
      </c>
      <c r="E14" s="337">
        <v>1</v>
      </c>
      <c r="F14" s="336">
        <v>0</v>
      </c>
      <c r="G14" s="352">
        <v>1</v>
      </c>
    </row>
    <row r="15" spans="1:7" ht="11.25">
      <c r="A15" s="343" t="s">
        <v>182</v>
      </c>
      <c r="B15" s="336">
        <v>0</v>
      </c>
      <c r="C15" s="337">
        <v>0</v>
      </c>
      <c r="D15" s="336">
        <v>0</v>
      </c>
      <c r="E15" s="337">
        <v>0</v>
      </c>
      <c r="F15" s="336">
        <v>0</v>
      </c>
      <c r="G15" s="352">
        <v>0</v>
      </c>
    </row>
    <row r="16" spans="1:7" ht="11.25">
      <c r="A16" s="343" t="s">
        <v>183</v>
      </c>
      <c r="B16" s="336">
        <v>5</v>
      </c>
      <c r="C16" s="337">
        <v>4</v>
      </c>
      <c r="D16" s="336">
        <v>18</v>
      </c>
      <c r="E16" s="337">
        <v>13</v>
      </c>
      <c r="F16" s="336">
        <v>3</v>
      </c>
      <c r="G16" s="352">
        <v>2</v>
      </c>
    </row>
    <row r="17" spans="1:7" ht="11.25">
      <c r="A17" s="343" t="s">
        <v>184</v>
      </c>
      <c r="B17" s="336">
        <v>52</v>
      </c>
      <c r="C17" s="337">
        <v>56</v>
      </c>
      <c r="D17" s="336">
        <v>132</v>
      </c>
      <c r="E17" s="337">
        <v>107</v>
      </c>
      <c r="F17" s="336">
        <v>7</v>
      </c>
      <c r="G17" s="352">
        <v>3</v>
      </c>
    </row>
    <row r="18" spans="1:7" ht="11.25">
      <c r="A18" s="343" t="s">
        <v>185</v>
      </c>
      <c r="B18" s="336">
        <v>2</v>
      </c>
      <c r="C18" s="337">
        <v>4</v>
      </c>
      <c r="D18" s="336">
        <v>6</v>
      </c>
      <c r="E18" s="337">
        <v>11</v>
      </c>
      <c r="F18" s="336">
        <v>4</v>
      </c>
      <c r="G18" s="352">
        <v>0</v>
      </c>
    </row>
    <row r="19" spans="1:7" ht="11.25">
      <c r="A19" s="343" t="s">
        <v>186</v>
      </c>
      <c r="B19" s="336">
        <v>2</v>
      </c>
      <c r="C19" s="337">
        <v>2</v>
      </c>
      <c r="D19" s="336">
        <v>4</v>
      </c>
      <c r="E19" s="337">
        <v>4</v>
      </c>
      <c r="F19" s="336">
        <v>0</v>
      </c>
      <c r="G19" s="352">
        <v>0</v>
      </c>
    </row>
    <row r="20" spans="1:7" ht="11.25">
      <c r="A20" s="343" t="s">
        <v>187</v>
      </c>
      <c r="B20" s="336">
        <v>11</v>
      </c>
      <c r="C20" s="337">
        <v>12</v>
      </c>
      <c r="D20" s="336">
        <v>30</v>
      </c>
      <c r="E20" s="337">
        <v>28</v>
      </c>
      <c r="F20" s="336">
        <v>5</v>
      </c>
      <c r="G20" s="352">
        <v>0</v>
      </c>
    </row>
    <row r="21" spans="1:7" ht="11.25">
      <c r="A21" s="343" t="s">
        <v>188</v>
      </c>
      <c r="B21" s="336">
        <v>6</v>
      </c>
      <c r="C21" s="337">
        <v>4</v>
      </c>
      <c r="D21" s="336">
        <v>3</v>
      </c>
      <c r="E21" s="337">
        <v>3</v>
      </c>
      <c r="F21" s="336">
        <v>0</v>
      </c>
      <c r="G21" s="352">
        <v>0</v>
      </c>
    </row>
    <row r="22" spans="1:7" ht="11.25">
      <c r="A22" s="343" t="s">
        <v>303</v>
      </c>
      <c r="B22" s="336">
        <v>0</v>
      </c>
      <c r="C22" s="337">
        <v>0</v>
      </c>
      <c r="D22" s="336">
        <v>0</v>
      </c>
      <c r="E22" s="337">
        <v>0</v>
      </c>
      <c r="F22" s="336">
        <v>0</v>
      </c>
      <c r="G22" s="352">
        <v>0</v>
      </c>
    </row>
    <row r="23" spans="1:7" ht="11.25">
      <c r="A23" s="343" t="s">
        <v>189</v>
      </c>
      <c r="B23" s="336">
        <v>21</v>
      </c>
      <c r="C23" s="337">
        <v>22</v>
      </c>
      <c r="D23" s="336">
        <v>42</v>
      </c>
      <c r="E23" s="337">
        <v>35</v>
      </c>
      <c r="F23" s="336">
        <v>5</v>
      </c>
      <c r="G23" s="352">
        <v>0</v>
      </c>
    </row>
    <row r="24" spans="1:7" ht="11.25">
      <c r="A24" s="343" t="s">
        <v>190</v>
      </c>
      <c r="B24" s="336">
        <v>4</v>
      </c>
      <c r="C24" s="337">
        <v>4</v>
      </c>
      <c r="D24" s="336">
        <v>7</v>
      </c>
      <c r="E24" s="337">
        <v>73</v>
      </c>
      <c r="F24" s="336">
        <v>10</v>
      </c>
      <c r="G24" s="352">
        <v>5</v>
      </c>
    </row>
    <row r="25" spans="1:7" ht="11.25">
      <c r="A25" s="343" t="s">
        <v>191</v>
      </c>
      <c r="B25" s="336">
        <v>14</v>
      </c>
      <c r="C25" s="337">
        <v>14</v>
      </c>
      <c r="D25" s="336">
        <v>31</v>
      </c>
      <c r="E25" s="337">
        <v>22</v>
      </c>
      <c r="F25" s="336">
        <v>1</v>
      </c>
      <c r="G25" s="352">
        <v>1</v>
      </c>
    </row>
    <row r="26" spans="1:7" ht="11.25">
      <c r="A26" s="343" t="s">
        <v>192</v>
      </c>
      <c r="B26" s="336">
        <v>12</v>
      </c>
      <c r="C26" s="337">
        <v>10</v>
      </c>
      <c r="D26" s="336">
        <v>23</v>
      </c>
      <c r="E26" s="337">
        <v>14</v>
      </c>
      <c r="F26" s="336">
        <v>2</v>
      </c>
      <c r="G26" s="352">
        <v>0</v>
      </c>
    </row>
    <row r="27" spans="1:7" ht="11.25">
      <c r="A27" s="343" t="s">
        <v>193</v>
      </c>
      <c r="B27" s="336">
        <v>39</v>
      </c>
      <c r="C27" s="337">
        <v>38</v>
      </c>
      <c r="D27" s="336">
        <v>6</v>
      </c>
      <c r="E27" s="337">
        <v>15</v>
      </c>
      <c r="F27" s="336">
        <v>5</v>
      </c>
      <c r="G27" s="352">
        <v>3</v>
      </c>
    </row>
    <row r="28" spans="1:7" ht="11.25">
      <c r="A28" s="343" t="s">
        <v>194</v>
      </c>
      <c r="B28" s="336">
        <v>9</v>
      </c>
      <c r="C28" s="337">
        <v>7</v>
      </c>
      <c r="D28" s="336">
        <v>8</v>
      </c>
      <c r="E28" s="337">
        <v>22</v>
      </c>
      <c r="F28" s="336">
        <v>3</v>
      </c>
      <c r="G28" s="352">
        <v>2</v>
      </c>
    </row>
    <row r="29" spans="1:7" ht="11.25">
      <c r="A29" s="343" t="s">
        <v>195</v>
      </c>
      <c r="B29" s="336">
        <v>13</v>
      </c>
      <c r="C29" s="337">
        <v>16</v>
      </c>
      <c r="D29" s="336">
        <v>13</v>
      </c>
      <c r="E29" s="337">
        <v>15</v>
      </c>
      <c r="F29" s="336">
        <v>2</v>
      </c>
      <c r="G29" s="352">
        <v>0</v>
      </c>
    </row>
    <row r="30" spans="1:7" ht="11.25">
      <c r="A30" s="343" t="s">
        <v>196</v>
      </c>
      <c r="B30" s="336">
        <v>29</v>
      </c>
      <c r="C30" s="337">
        <v>26</v>
      </c>
      <c r="D30" s="336">
        <v>25</v>
      </c>
      <c r="E30" s="337">
        <v>71</v>
      </c>
      <c r="F30" s="336">
        <v>7</v>
      </c>
      <c r="G30" s="352">
        <v>3</v>
      </c>
    </row>
    <row r="31" spans="1:7" ht="11.25">
      <c r="A31" s="345" t="s">
        <v>197</v>
      </c>
      <c r="B31" s="342">
        <f aca="true" t="shared" si="0" ref="B31:G31">SUM(B4:B30)</f>
        <v>386</v>
      </c>
      <c r="C31" s="346">
        <f t="shared" si="0"/>
        <v>380</v>
      </c>
      <c r="D31" s="342">
        <f t="shared" si="0"/>
        <v>593</v>
      </c>
      <c r="E31" s="346">
        <f t="shared" si="0"/>
        <v>632</v>
      </c>
      <c r="F31" s="342">
        <f t="shared" si="0"/>
        <v>75</v>
      </c>
      <c r="G31" s="353">
        <f t="shared" si="0"/>
        <v>25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332" customWidth="1"/>
    <col min="2" max="2" width="14.140625" style="332" customWidth="1"/>
    <col min="3" max="3" width="11.421875" style="332" customWidth="1"/>
    <col min="4" max="5" width="13.140625" style="332" customWidth="1"/>
    <col min="6" max="6" width="13.421875" style="332" customWidth="1"/>
    <col min="7" max="7" width="14.57421875" style="332" customWidth="1"/>
    <col min="8" max="16384" width="11.421875" style="332" customWidth="1"/>
  </cols>
  <sheetData>
    <row r="1" spans="1:3" ht="11.25">
      <c r="A1" s="331" t="s">
        <v>302</v>
      </c>
      <c r="B1" s="331"/>
      <c r="C1" s="331"/>
    </row>
    <row r="3" spans="1:7" ht="11.25">
      <c r="A3" s="349" t="s">
        <v>159</v>
      </c>
      <c r="B3" s="354" t="s">
        <v>198</v>
      </c>
      <c r="C3" s="350" t="s">
        <v>199</v>
      </c>
      <c r="D3" s="354" t="s">
        <v>200</v>
      </c>
      <c r="E3" s="350" t="s">
        <v>201</v>
      </c>
      <c r="F3" s="354" t="s">
        <v>202</v>
      </c>
      <c r="G3" s="351" t="s">
        <v>203</v>
      </c>
    </row>
    <row r="4" spans="1:7" ht="11.25">
      <c r="A4" s="343" t="s">
        <v>171</v>
      </c>
      <c r="B4" s="336">
        <v>3</v>
      </c>
      <c r="C4" s="336">
        <v>2</v>
      </c>
      <c r="D4" s="337">
        <v>1</v>
      </c>
      <c r="E4" s="336">
        <v>1</v>
      </c>
      <c r="F4" s="337">
        <v>0</v>
      </c>
      <c r="G4" s="336">
        <v>1</v>
      </c>
    </row>
    <row r="5" spans="1:7" ht="11.25">
      <c r="A5" s="343" t="s">
        <v>172</v>
      </c>
      <c r="B5" s="336">
        <v>1</v>
      </c>
      <c r="C5" s="336">
        <v>0</v>
      </c>
      <c r="D5" s="337">
        <v>1</v>
      </c>
      <c r="E5" s="336">
        <v>0</v>
      </c>
      <c r="F5" s="337">
        <v>0</v>
      </c>
      <c r="G5" s="336">
        <v>1</v>
      </c>
    </row>
    <row r="6" spans="1:7" ht="11.25">
      <c r="A6" s="343" t="s">
        <v>173</v>
      </c>
      <c r="B6" s="336">
        <v>0</v>
      </c>
      <c r="C6" s="336">
        <v>0</v>
      </c>
      <c r="D6" s="337">
        <v>0</v>
      </c>
      <c r="E6" s="336">
        <v>0</v>
      </c>
      <c r="F6" s="337">
        <v>0</v>
      </c>
      <c r="G6" s="336">
        <v>0</v>
      </c>
    </row>
    <row r="7" spans="1:7" ht="11.25">
      <c r="A7" s="343" t="s">
        <v>174</v>
      </c>
      <c r="B7" s="336">
        <v>1</v>
      </c>
      <c r="C7" s="336">
        <v>2</v>
      </c>
      <c r="D7" s="337">
        <v>0</v>
      </c>
      <c r="E7" s="336">
        <v>0</v>
      </c>
      <c r="F7" s="337">
        <v>0</v>
      </c>
      <c r="G7" s="336">
        <v>0</v>
      </c>
    </row>
    <row r="8" spans="1:7" ht="11.25">
      <c r="A8" s="343" t="s">
        <v>175</v>
      </c>
      <c r="B8" s="336">
        <v>1</v>
      </c>
      <c r="C8" s="336">
        <v>0</v>
      </c>
      <c r="D8" s="337">
        <v>0</v>
      </c>
      <c r="E8" s="336">
        <v>0</v>
      </c>
      <c r="F8" s="337">
        <v>0</v>
      </c>
      <c r="G8" s="336">
        <v>0</v>
      </c>
    </row>
    <row r="9" spans="1:7" ht="11.25">
      <c r="A9" s="343" t="s">
        <v>176</v>
      </c>
      <c r="B9" s="336">
        <v>1</v>
      </c>
      <c r="C9" s="336">
        <v>1</v>
      </c>
      <c r="D9" s="337">
        <v>0</v>
      </c>
      <c r="E9" s="336">
        <v>0</v>
      </c>
      <c r="F9" s="337">
        <v>0</v>
      </c>
      <c r="G9" s="336">
        <v>0</v>
      </c>
    </row>
    <row r="10" spans="1:7" ht="11.25">
      <c r="A10" s="343" t="s">
        <v>177</v>
      </c>
      <c r="B10" s="336">
        <v>2</v>
      </c>
      <c r="C10" s="336">
        <v>2</v>
      </c>
      <c r="D10" s="337">
        <v>1</v>
      </c>
      <c r="E10" s="336">
        <v>1</v>
      </c>
      <c r="F10" s="337">
        <v>0</v>
      </c>
      <c r="G10" s="336">
        <v>0</v>
      </c>
    </row>
    <row r="11" spans="1:7" ht="11.25">
      <c r="A11" s="343" t="s">
        <v>178</v>
      </c>
      <c r="B11" s="336">
        <v>2</v>
      </c>
      <c r="C11" s="336">
        <v>2</v>
      </c>
      <c r="D11" s="337">
        <v>4</v>
      </c>
      <c r="E11" s="336">
        <v>1</v>
      </c>
      <c r="F11" s="337">
        <v>0</v>
      </c>
      <c r="G11" s="336">
        <v>3</v>
      </c>
    </row>
    <row r="12" spans="1:7" ht="11.25">
      <c r="A12" s="343" t="s">
        <v>179</v>
      </c>
      <c r="B12" s="336">
        <v>0</v>
      </c>
      <c r="C12" s="336">
        <v>0</v>
      </c>
      <c r="D12" s="337">
        <v>0</v>
      </c>
      <c r="E12" s="336">
        <v>0</v>
      </c>
      <c r="F12" s="337">
        <v>0</v>
      </c>
      <c r="G12" s="336">
        <v>0</v>
      </c>
    </row>
    <row r="13" spans="1:7" ht="11.25">
      <c r="A13" s="343" t="s">
        <v>180</v>
      </c>
      <c r="B13" s="336">
        <v>0</v>
      </c>
      <c r="C13" s="336">
        <v>0</v>
      </c>
      <c r="D13" s="337">
        <v>0</v>
      </c>
      <c r="E13" s="336">
        <v>0</v>
      </c>
      <c r="F13" s="337">
        <v>0</v>
      </c>
      <c r="G13" s="336">
        <v>0</v>
      </c>
    </row>
    <row r="14" spans="1:7" ht="11.25">
      <c r="A14" s="343" t="s">
        <v>181</v>
      </c>
      <c r="B14" s="336">
        <v>0</v>
      </c>
      <c r="C14" s="336">
        <v>0</v>
      </c>
      <c r="D14" s="337">
        <v>1</v>
      </c>
      <c r="E14" s="336">
        <v>0</v>
      </c>
      <c r="F14" s="337">
        <v>1</v>
      </c>
      <c r="G14" s="336">
        <v>1</v>
      </c>
    </row>
    <row r="15" spans="1:7" ht="11.25">
      <c r="A15" s="343" t="s">
        <v>182</v>
      </c>
      <c r="B15" s="336">
        <v>0</v>
      </c>
      <c r="C15" s="336">
        <v>0</v>
      </c>
      <c r="D15" s="337">
        <v>0</v>
      </c>
      <c r="E15" s="336">
        <v>0</v>
      </c>
      <c r="F15" s="337">
        <v>0</v>
      </c>
      <c r="G15" s="336">
        <v>0</v>
      </c>
    </row>
    <row r="16" spans="1:7" ht="11.25">
      <c r="A16" s="343" t="s">
        <v>183</v>
      </c>
      <c r="B16" s="336">
        <v>5</v>
      </c>
      <c r="C16" s="336">
        <v>5</v>
      </c>
      <c r="D16" s="337">
        <v>1</v>
      </c>
      <c r="E16" s="336">
        <v>1</v>
      </c>
      <c r="F16" s="337">
        <v>1</v>
      </c>
      <c r="G16" s="336">
        <v>0</v>
      </c>
    </row>
    <row r="17" spans="1:7" ht="11.25">
      <c r="A17" s="343" t="s">
        <v>184</v>
      </c>
      <c r="B17" s="336">
        <v>16</v>
      </c>
      <c r="C17" s="336">
        <v>11</v>
      </c>
      <c r="D17" s="337">
        <v>8</v>
      </c>
      <c r="E17" s="336">
        <v>4</v>
      </c>
      <c r="F17" s="337">
        <v>1</v>
      </c>
      <c r="G17" s="336">
        <v>2</v>
      </c>
    </row>
    <row r="18" spans="1:7" ht="11.25">
      <c r="A18" s="343" t="s">
        <v>185</v>
      </c>
      <c r="B18" s="336">
        <v>1</v>
      </c>
      <c r="C18" s="336">
        <v>2</v>
      </c>
      <c r="D18" s="337">
        <v>1</v>
      </c>
      <c r="E18" s="336">
        <v>0</v>
      </c>
      <c r="F18" s="337">
        <v>0</v>
      </c>
      <c r="G18" s="336">
        <v>0</v>
      </c>
    </row>
    <row r="19" spans="1:7" ht="11.25">
      <c r="A19" s="343" t="s">
        <v>186</v>
      </c>
      <c r="B19" s="336">
        <v>2</v>
      </c>
      <c r="C19" s="336">
        <v>1</v>
      </c>
      <c r="D19" s="337">
        <v>2</v>
      </c>
      <c r="E19" s="336">
        <v>1</v>
      </c>
      <c r="F19" s="337">
        <v>1</v>
      </c>
      <c r="G19" s="336">
        <v>0</v>
      </c>
    </row>
    <row r="20" spans="1:7" ht="11.25">
      <c r="A20" s="343" t="s">
        <v>187</v>
      </c>
      <c r="B20" s="336">
        <v>0</v>
      </c>
      <c r="C20" s="336">
        <v>0</v>
      </c>
      <c r="D20" s="337">
        <v>0</v>
      </c>
      <c r="E20" s="336">
        <v>0</v>
      </c>
      <c r="F20" s="337">
        <v>0</v>
      </c>
      <c r="G20" s="336">
        <v>0</v>
      </c>
    </row>
    <row r="21" spans="1:7" ht="11.25">
      <c r="A21" s="343" t="s">
        <v>188</v>
      </c>
      <c r="B21" s="336">
        <v>3</v>
      </c>
      <c r="C21" s="336">
        <v>3</v>
      </c>
      <c r="D21" s="337">
        <v>0</v>
      </c>
      <c r="E21" s="336">
        <v>0</v>
      </c>
      <c r="F21" s="337">
        <v>0</v>
      </c>
      <c r="G21" s="336">
        <v>1</v>
      </c>
    </row>
    <row r="22" spans="1:7" ht="11.25">
      <c r="A22" s="343" t="s">
        <v>303</v>
      </c>
      <c r="B22" s="336">
        <v>0</v>
      </c>
      <c r="C22" s="336">
        <v>0</v>
      </c>
      <c r="D22" s="337">
        <v>0</v>
      </c>
      <c r="E22" s="336">
        <v>0</v>
      </c>
      <c r="F22" s="337">
        <v>0</v>
      </c>
      <c r="G22" s="336">
        <v>0</v>
      </c>
    </row>
    <row r="23" spans="1:7" ht="11.25">
      <c r="A23" s="343" t="s">
        <v>189</v>
      </c>
      <c r="B23" s="336">
        <v>3</v>
      </c>
      <c r="C23" s="336">
        <v>3</v>
      </c>
      <c r="D23" s="337">
        <v>1</v>
      </c>
      <c r="E23" s="336">
        <v>0</v>
      </c>
      <c r="F23" s="337">
        <v>1</v>
      </c>
      <c r="G23" s="336">
        <v>0</v>
      </c>
    </row>
    <row r="24" spans="1:7" ht="11.25">
      <c r="A24" s="343" t="s">
        <v>190</v>
      </c>
      <c r="B24" s="336">
        <v>5</v>
      </c>
      <c r="C24" s="336">
        <v>7</v>
      </c>
      <c r="D24" s="337">
        <v>5</v>
      </c>
      <c r="E24" s="336">
        <v>2</v>
      </c>
      <c r="F24" s="337">
        <v>0</v>
      </c>
      <c r="G24" s="336">
        <v>0</v>
      </c>
    </row>
    <row r="25" spans="1:7" ht="11.25">
      <c r="A25" s="343" t="s">
        <v>191</v>
      </c>
      <c r="B25" s="336">
        <v>3</v>
      </c>
      <c r="C25" s="336">
        <v>4</v>
      </c>
      <c r="D25" s="337">
        <v>1</v>
      </c>
      <c r="E25" s="336">
        <v>1</v>
      </c>
      <c r="F25" s="337">
        <v>0</v>
      </c>
      <c r="G25" s="336">
        <v>0</v>
      </c>
    </row>
    <row r="26" spans="1:7" ht="11.25">
      <c r="A26" s="343" t="s">
        <v>192</v>
      </c>
      <c r="B26" s="336">
        <v>1</v>
      </c>
      <c r="C26" s="336">
        <v>2</v>
      </c>
      <c r="D26" s="337">
        <v>0</v>
      </c>
      <c r="E26" s="336">
        <v>0</v>
      </c>
      <c r="F26" s="337">
        <v>0</v>
      </c>
      <c r="G26" s="336">
        <v>0</v>
      </c>
    </row>
    <row r="27" spans="1:7" ht="11.25">
      <c r="A27" s="343" t="s">
        <v>193</v>
      </c>
      <c r="B27" s="336">
        <v>3</v>
      </c>
      <c r="C27" s="336">
        <v>4</v>
      </c>
      <c r="D27" s="337">
        <v>0</v>
      </c>
      <c r="E27" s="336">
        <v>1</v>
      </c>
      <c r="F27" s="337">
        <v>0</v>
      </c>
      <c r="G27" s="336">
        <v>0</v>
      </c>
    </row>
    <row r="28" spans="1:7" ht="11.25">
      <c r="A28" s="343" t="s">
        <v>194</v>
      </c>
      <c r="B28" s="336">
        <v>15</v>
      </c>
      <c r="C28" s="336">
        <v>14</v>
      </c>
      <c r="D28" s="337">
        <v>8</v>
      </c>
      <c r="E28" s="336">
        <v>14</v>
      </c>
      <c r="F28" s="337">
        <v>3</v>
      </c>
      <c r="G28" s="336">
        <v>2</v>
      </c>
    </row>
    <row r="29" spans="1:7" ht="11.25">
      <c r="A29" s="343" t="s">
        <v>195</v>
      </c>
      <c r="B29" s="336">
        <v>4</v>
      </c>
      <c r="C29" s="336">
        <v>2</v>
      </c>
      <c r="D29" s="337">
        <v>1</v>
      </c>
      <c r="E29" s="336">
        <v>1</v>
      </c>
      <c r="F29" s="337">
        <v>0</v>
      </c>
      <c r="G29" s="336">
        <v>0</v>
      </c>
    </row>
    <row r="30" spans="1:7" ht="11.25">
      <c r="A30" s="343" t="s">
        <v>196</v>
      </c>
      <c r="B30" s="336">
        <v>8</v>
      </c>
      <c r="C30" s="336">
        <v>10</v>
      </c>
      <c r="D30" s="337">
        <v>5</v>
      </c>
      <c r="E30" s="336">
        <v>11</v>
      </c>
      <c r="F30" s="337">
        <v>0</v>
      </c>
      <c r="G30" s="336">
        <v>1</v>
      </c>
    </row>
    <row r="31" spans="1:7" ht="11.25">
      <c r="A31" s="345" t="s">
        <v>197</v>
      </c>
      <c r="B31" s="342">
        <f aca="true" t="shared" si="0" ref="B31:G31">SUM(B4:B30)</f>
        <v>80</v>
      </c>
      <c r="C31" s="342">
        <f t="shared" si="0"/>
        <v>77</v>
      </c>
      <c r="D31" s="346">
        <f t="shared" si="0"/>
        <v>41</v>
      </c>
      <c r="E31" s="342">
        <f t="shared" si="0"/>
        <v>39</v>
      </c>
      <c r="F31" s="346">
        <f t="shared" si="0"/>
        <v>8</v>
      </c>
      <c r="G31" s="342">
        <f t="shared" si="0"/>
        <v>12</v>
      </c>
    </row>
    <row r="32" ht="11.25">
      <c r="A32" s="332" t="s">
        <v>204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28125" style="363" customWidth="1"/>
    <col min="2" max="3" width="11.421875" style="332" customWidth="1"/>
    <col min="4" max="4" width="13.00390625" style="332" customWidth="1"/>
    <col min="5" max="5" width="13.7109375" style="332" customWidth="1"/>
    <col min="6" max="16384" width="11.421875" style="332" customWidth="1"/>
  </cols>
  <sheetData>
    <row r="1" spans="1:2" ht="11.25">
      <c r="A1" s="246" t="s">
        <v>278</v>
      </c>
      <c r="B1" s="246"/>
    </row>
    <row r="2" spans="1:2" ht="11.25">
      <c r="A2" s="364"/>
      <c r="B2" s="246"/>
    </row>
    <row r="3" spans="1:16" ht="11.25">
      <c r="A3" s="727" t="s">
        <v>159</v>
      </c>
      <c r="B3" s="333" t="s">
        <v>236</v>
      </c>
      <c r="C3" s="334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3"/>
      <c r="P3" s="365"/>
    </row>
    <row r="4" spans="1:16" ht="11.25">
      <c r="A4" s="728"/>
      <c r="B4" s="336" t="s">
        <v>240</v>
      </c>
      <c r="C4" s="337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6" t="s">
        <v>166</v>
      </c>
      <c r="P4" s="352" t="s">
        <v>4</v>
      </c>
    </row>
    <row r="5" spans="1:16" ht="11.25">
      <c r="A5" s="729"/>
      <c r="B5" s="340" t="s">
        <v>243</v>
      </c>
      <c r="C5" s="341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0"/>
      <c r="P5" s="366"/>
    </row>
    <row r="6" spans="1:17" ht="11.25">
      <c r="A6" s="343" t="s">
        <v>171</v>
      </c>
      <c r="B6" s="367">
        <v>2</v>
      </c>
      <c r="C6" s="368">
        <v>2</v>
      </c>
      <c r="D6" s="367">
        <v>2</v>
      </c>
      <c r="E6" s="368">
        <v>1</v>
      </c>
      <c r="F6" s="367">
        <v>2</v>
      </c>
      <c r="G6" s="368">
        <v>1</v>
      </c>
      <c r="H6" s="367">
        <v>1</v>
      </c>
      <c r="I6" s="368">
        <v>6</v>
      </c>
      <c r="J6" s="367">
        <v>2</v>
      </c>
      <c r="K6" s="368">
        <v>2</v>
      </c>
      <c r="L6" s="367">
        <v>1</v>
      </c>
      <c r="M6" s="368">
        <v>5</v>
      </c>
      <c r="N6" s="367">
        <v>4</v>
      </c>
      <c r="O6" s="368">
        <v>2</v>
      </c>
      <c r="P6" s="367">
        <v>33</v>
      </c>
      <c r="Q6" s="369"/>
    </row>
    <row r="7" spans="1:17" ht="11.25">
      <c r="A7" s="343" t="s">
        <v>172</v>
      </c>
      <c r="B7" s="367">
        <v>4</v>
      </c>
      <c r="C7" s="368">
        <v>2</v>
      </c>
      <c r="D7" s="367">
        <v>5</v>
      </c>
      <c r="E7" s="368">
        <v>2</v>
      </c>
      <c r="F7" s="367">
        <v>2</v>
      </c>
      <c r="G7" s="368">
        <v>2</v>
      </c>
      <c r="H7" s="367">
        <v>5</v>
      </c>
      <c r="I7" s="368">
        <v>13</v>
      </c>
      <c r="J7" s="367">
        <v>1</v>
      </c>
      <c r="K7" s="368">
        <v>4</v>
      </c>
      <c r="L7" s="367">
        <v>1</v>
      </c>
      <c r="M7" s="368">
        <v>15</v>
      </c>
      <c r="N7" s="367">
        <v>6</v>
      </c>
      <c r="O7" s="368">
        <v>2</v>
      </c>
      <c r="P7" s="367">
        <v>64</v>
      </c>
      <c r="Q7" s="369"/>
    </row>
    <row r="8" spans="1:17" ht="11.25">
      <c r="A8" s="343" t="s">
        <v>173</v>
      </c>
      <c r="B8" s="367">
        <v>1</v>
      </c>
      <c r="C8" s="368">
        <v>2</v>
      </c>
      <c r="D8" s="367">
        <v>1</v>
      </c>
      <c r="E8" s="368">
        <v>2</v>
      </c>
      <c r="F8" s="367">
        <v>1</v>
      </c>
      <c r="G8" s="368">
        <v>1</v>
      </c>
      <c r="H8" s="367">
        <v>1</v>
      </c>
      <c r="I8" s="368">
        <v>5</v>
      </c>
      <c r="J8" s="367">
        <v>1</v>
      </c>
      <c r="K8" s="368">
        <v>1</v>
      </c>
      <c r="L8" s="367">
        <v>0</v>
      </c>
      <c r="M8" s="368">
        <v>4</v>
      </c>
      <c r="N8" s="367">
        <v>3</v>
      </c>
      <c r="O8" s="368">
        <v>1</v>
      </c>
      <c r="P8" s="367">
        <v>24</v>
      </c>
      <c r="Q8" s="369"/>
    </row>
    <row r="9" spans="1:17" ht="11.25">
      <c r="A9" s="343" t="s">
        <v>175</v>
      </c>
      <c r="B9" s="367">
        <v>4</v>
      </c>
      <c r="C9" s="368">
        <v>1</v>
      </c>
      <c r="D9" s="367">
        <v>1</v>
      </c>
      <c r="E9" s="368">
        <v>1</v>
      </c>
      <c r="F9" s="367">
        <v>1</v>
      </c>
      <c r="G9" s="368">
        <v>1</v>
      </c>
      <c r="H9" s="367">
        <v>1</v>
      </c>
      <c r="I9" s="368">
        <v>3</v>
      </c>
      <c r="J9" s="367">
        <v>0</v>
      </c>
      <c r="K9" s="368">
        <v>1</v>
      </c>
      <c r="L9" s="367">
        <v>1</v>
      </c>
      <c r="M9" s="368">
        <v>3</v>
      </c>
      <c r="N9" s="367">
        <v>1</v>
      </c>
      <c r="O9" s="368">
        <v>1</v>
      </c>
      <c r="P9" s="367">
        <v>20</v>
      </c>
      <c r="Q9" s="369"/>
    </row>
    <row r="10" spans="1:17" ht="11.25">
      <c r="A10" s="343" t="s">
        <v>176</v>
      </c>
      <c r="B10" s="367">
        <v>4</v>
      </c>
      <c r="C10" s="368">
        <v>4</v>
      </c>
      <c r="D10" s="367">
        <v>5</v>
      </c>
      <c r="E10" s="368">
        <v>3</v>
      </c>
      <c r="F10" s="367">
        <v>2</v>
      </c>
      <c r="G10" s="368">
        <v>3</v>
      </c>
      <c r="H10" s="367">
        <v>6</v>
      </c>
      <c r="I10" s="368">
        <v>7</v>
      </c>
      <c r="J10" s="367">
        <v>1</v>
      </c>
      <c r="K10" s="368">
        <v>2</v>
      </c>
      <c r="L10" s="367">
        <v>1</v>
      </c>
      <c r="M10" s="368">
        <v>15</v>
      </c>
      <c r="N10" s="367">
        <v>4</v>
      </c>
      <c r="O10" s="368">
        <v>2</v>
      </c>
      <c r="P10" s="367">
        <v>59</v>
      </c>
      <c r="Q10" s="369"/>
    </row>
    <row r="11" spans="1:17" ht="11.25">
      <c r="A11" s="343" t="s">
        <v>177</v>
      </c>
      <c r="B11" s="367">
        <v>3</v>
      </c>
      <c r="C11" s="368">
        <v>2</v>
      </c>
      <c r="D11" s="367">
        <v>2</v>
      </c>
      <c r="E11" s="368">
        <v>1</v>
      </c>
      <c r="F11" s="367">
        <v>1</v>
      </c>
      <c r="G11" s="368">
        <v>2</v>
      </c>
      <c r="H11" s="367">
        <v>2</v>
      </c>
      <c r="I11" s="368">
        <v>3</v>
      </c>
      <c r="J11" s="367">
        <v>0</v>
      </c>
      <c r="K11" s="368">
        <v>2</v>
      </c>
      <c r="L11" s="367">
        <v>1</v>
      </c>
      <c r="M11" s="368">
        <v>5</v>
      </c>
      <c r="N11" s="367">
        <v>4</v>
      </c>
      <c r="O11" s="368">
        <v>1</v>
      </c>
      <c r="P11" s="367">
        <v>29</v>
      </c>
      <c r="Q11" s="369"/>
    </row>
    <row r="12" spans="1:17" ht="11.25">
      <c r="A12" s="343" t="s">
        <v>246</v>
      </c>
      <c r="B12" s="367">
        <v>2</v>
      </c>
      <c r="C12" s="368">
        <v>1</v>
      </c>
      <c r="D12" s="367">
        <v>1</v>
      </c>
      <c r="E12" s="368">
        <v>1</v>
      </c>
      <c r="F12" s="367">
        <v>1</v>
      </c>
      <c r="G12" s="368">
        <v>1</v>
      </c>
      <c r="H12" s="367">
        <v>1</v>
      </c>
      <c r="I12" s="368">
        <v>4</v>
      </c>
      <c r="J12" s="367">
        <v>1</v>
      </c>
      <c r="K12" s="368">
        <v>1</v>
      </c>
      <c r="L12" s="367">
        <v>0</v>
      </c>
      <c r="M12" s="368">
        <v>3</v>
      </c>
      <c r="N12" s="367">
        <v>1</v>
      </c>
      <c r="O12" s="368">
        <v>0</v>
      </c>
      <c r="P12" s="367">
        <v>18</v>
      </c>
      <c r="Q12" s="369"/>
    </row>
    <row r="13" spans="1:17" ht="11.25">
      <c r="A13" s="343" t="s">
        <v>179</v>
      </c>
      <c r="B13" s="367">
        <v>0</v>
      </c>
      <c r="C13" s="368">
        <v>1</v>
      </c>
      <c r="D13" s="367">
        <v>1</v>
      </c>
      <c r="E13" s="368">
        <v>0</v>
      </c>
      <c r="F13" s="367">
        <v>0</v>
      </c>
      <c r="G13" s="368">
        <v>0</v>
      </c>
      <c r="H13" s="367">
        <v>2</v>
      </c>
      <c r="I13" s="368">
        <v>4</v>
      </c>
      <c r="J13" s="367">
        <v>0</v>
      </c>
      <c r="K13" s="368">
        <v>2</v>
      </c>
      <c r="L13" s="367">
        <v>0</v>
      </c>
      <c r="M13" s="368">
        <v>4</v>
      </c>
      <c r="N13" s="367">
        <v>1</v>
      </c>
      <c r="O13" s="368">
        <v>0</v>
      </c>
      <c r="P13" s="367">
        <v>15</v>
      </c>
      <c r="Q13" s="369"/>
    </row>
    <row r="14" spans="1:17" ht="11.25">
      <c r="A14" s="343" t="s">
        <v>180</v>
      </c>
      <c r="B14" s="367">
        <v>2</v>
      </c>
      <c r="C14" s="368">
        <v>1</v>
      </c>
      <c r="D14" s="367">
        <v>1</v>
      </c>
      <c r="E14" s="368">
        <v>1</v>
      </c>
      <c r="F14" s="367">
        <v>1</v>
      </c>
      <c r="G14" s="368">
        <v>1</v>
      </c>
      <c r="H14" s="367">
        <v>1</v>
      </c>
      <c r="I14" s="368">
        <v>6</v>
      </c>
      <c r="J14" s="367">
        <v>1</v>
      </c>
      <c r="K14" s="368">
        <v>1</v>
      </c>
      <c r="L14" s="367">
        <v>1</v>
      </c>
      <c r="M14" s="368">
        <v>7</v>
      </c>
      <c r="N14" s="367">
        <v>2</v>
      </c>
      <c r="O14" s="368">
        <v>1</v>
      </c>
      <c r="P14" s="367">
        <v>27</v>
      </c>
      <c r="Q14" s="369"/>
    </row>
    <row r="15" spans="1:17" ht="11.25">
      <c r="A15" s="343" t="s">
        <v>247</v>
      </c>
      <c r="B15" s="367">
        <v>9</v>
      </c>
      <c r="C15" s="368">
        <v>14</v>
      </c>
      <c r="D15" s="367">
        <v>14</v>
      </c>
      <c r="E15" s="368">
        <v>6</v>
      </c>
      <c r="F15" s="367">
        <v>11</v>
      </c>
      <c r="G15" s="368">
        <v>1</v>
      </c>
      <c r="H15" s="367">
        <v>14</v>
      </c>
      <c r="I15" s="368">
        <v>34</v>
      </c>
      <c r="J15" s="367">
        <v>5</v>
      </c>
      <c r="K15" s="368">
        <v>17</v>
      </c>
      <c r="L15" s="367">
        <v>4</v>
      </c>
      <c r="M15" s="368">
        <v>27</v>
      </c>
      <c r="N15" s="367">
        <v>10</v>
      </c>
      <c r="O15" s="368">
        <v>5</v>
      </c>
      <c r="P15" s="367">
        <v>171</v>
      </c>
      <c r="Q15" s="369"/>
    </row>
    <row r="16" spans="1:17" ht="11.25">
      <c r="A16" s="343" t="s">
        <v>185</v>
      </c>
      <c r="B16" s="367">
        <v>5</v>
      </c>
      <c r="C16" s="368">
        <v>1</v>
      </c>
      <c r="D16" s="367">
        <v>4</v>
      </c>
      <c r="E16" s="368">
        <v>2</v>
      </c>
      <c r="F16" s="367">
        <v>1</v>
      </c>
      <c r="G16" s="368">
        <v>1</v>
      </c>
      <c r="H16" s="367">
        <v>4</v>
      </c>
      <c r="I16" s="368">
        <v>5</v>
      </c>
      <c r="J16" s="367">
        <v>1</v>
      </c>
      <c r="K16" s="368">
        <v>1</v>
      </c>
      <c r="L16" s="367">
        <v>1</v>
      </c>
      <c r="M16" s="368">
        <v>4</v>
      </c>
      <c r="N16" s="367">
        <v>3</v>
      </c>
      <c r="O16" s="368">
        <v>1</v>
      </c>
      <c r="P16" s="367">
        <v>34</v>
      </c>
      <c r="Q16" s="369"/>
    </row>
    <row r="17" spans="1:17" ht="11.25">
      <c r="A17" s="356" t="s">
        <v>186</v>
      </c>
      <c r="B17" s="367">
        <v>2</v>
      </c>
      <c r="C17" s="368">
        <v>1</v>
      </c>
      <c r="D17" s="367">
        <v>1</v>
      </c>
      <c r="E17" s="368">
        <v>1</v>
      </c>
      <c r="F17" s="367">
        <v>1</v>
      </c>
      <c r="G17" s="368">
        <v>1</v>
      </c>
      <c r="H17" s="367">
        <v>1</v>
      </c>
      <c r="I17" s="368">
        <v>1</v>
      </c>
      <c r="J17" s="367">
        <v>0</v>
      </c>
      <c r="K17" s="368">
        <v>1</v>
      </c>
      <c r="L17" s="367">
        <v>0</v>
      </c>
      <c r="M17" s="368">
        <v>1</v>
      </c>
      <c r="N17" s="367">
        <v>1</v>
      </c>
      <c r="O17" s="368">
        <v>1</v>
      </c>
      <c r="P17" s="367">
        <v>13</v>
      </c>
      <c r="Q17" s="369"/>
    </row>
    <row r="18" spans="1:17" ht="11.25">
      <c r="A18" s="356" t="s">
        <v>187</v>
      </c>
      <c r="B18" s="367">
        <v>4</v>
      </c>
      <c r="C18" s="368">
        <v>2</v>
      </c>
      <c r="D18" s="367">
        <v>2</v>
      </c>
      <c r="E18" s="368">
        <v>1</v>
      </c>
      <c r="F18" s="367">
        <v>2</v>
      </c>
      <c r="G18" s="368">
        <v>1</v>
      </c>
      <c r="H18" s="367">
        <v>2</v>
      </c>
      <c r="I18" s="368">
        <v>5</v>
      </c>
      <c r="J18" s="367">
        <v>1</v>
      </c>
      <c r="K18" s="368">
        <v>2</v>
      </c>
      <c r="L18" s="367">
        <v>1</v>
      </c>
      <c r="M18" s="368">
        <v>5</v>
      </c>
      <c r="N18" s="367">
        <v>3</v>
      </c>
      <c r="O18" s="368">
        <v>1</v>
      </c>
      <c r="P18" s="367">
        <v>32</v>
      </c>
      <c r="Q18" s="369"/>
    </row>
    <row r="19" spans="1:17" ht="11.25">
      <c r="A19" s="356" t="s">
        <v>189</v>
      </c>
      <c r="B19" s="367">
        <v>5</v>
      </c>
      <c r="C19" s="368">
        <v>2</v>
      </c>
      <c r="D19" s="367">
        <v>3</v>
      </c>
      <c r="E19" s="368">
        <v>2</v>
      </c>
      <c r="F19" s="367">
        <v>2</v>
      </c>
      <c r="G19" s="368">
        <v>1</v>
      </c>
      <c r="H19" s="367">
        <v>3</v>
      </c>
      <c r="I19" s="368">
        <v>4</v>
      </c>
      <c r="J19" s="367">
        <v>2</v>
      </c>
      <c r="K19" s="368">
        <v>1</v>
      </c>
      <c r="L19" s="367">
        <v>1</v>
      </c>
      <c r="M19" s="368">
        <v>11</v>
      </c>
      <c r="N19" s="367">
        <v>4</v>
      </c>
      <c r="O19" s="368">
        <v>1</v>
      </c>
      <c r="P19" s="367">
        <v>42</v>
      </c>
      <c r="Q19" s="369"/>
    </row>
    <row r="20" spans="1:17" ht="11.25">
      <c r="A20" s="356" t="s">
        <v>248</v>
      </c>
      <c r="B20" s="367">
        <v>5</v>
      </c>
      <c r="C20" s="368">
        <v>7</v>
      </c>
      <c r="D20" s="367">
        <v>11</v>
      </c>
      <c r="E20" s="368">
        <v>4</v>
      </c>
      <c r="F20" s="367">
        <v>1</v>
      </c>
      <c r="G20" s="368">
        <v>1</v>
      </c>
      <c r="H20" s="367">
        <v>9</v>
      </c>
      <c r="I20" s="368">
        <v>23</v>
      </c>
      <c r="J20" s="367">
        <v>1</v>
      </c>
      <c r="K20" s="368">
        <v>10</v>
      </c>
      <c r="L20" s="367">
        <v>1</v>
      </c>
      <c r="M20" s="368">
        <v>27</v>
      </c>
      <c r="N20" s="367">
        <v>14</v>
      </c>
      <c r="O20" s="368">
        <v>1</v>
      </c>
      <c r="P20" s="367">
        <v>115</v>
      </c>
      <c r="Q20" s="369"/>
    </row>
    <row r="21" spans="1:17" ht="11.25">
      <c r="A21" s="356" t="s">
        <v>174</v>
      </c>
      <c r="B21" s="367">
        <v>1</v>
      </c>
      <c r="C21" s="368">
        <v>2</v>
      </c>
      <c r="D21" s="367">
        <v>1</v>
      </c>
      <c r="E21" s="368">
        <v>2</v>
      </c>
      <c r="F21" s="367"/>
      <c r="G21" s="368">
        <v>1</v>
      </c>
      <c r="H21" s="367">
        <v>1</v>
      </c>
      <c r="I21" s="368">
        <v>2</v>
      </c>
      <c r="J21" s="367">
        <v>0</v>
      </c>
      <c r="K21" s="368">
        <v>1</v>
      </c>
      <c r="L21" s="367">
        <v>0</v>
      </c>
      <c r="M21" s="368">
        <v>6</v>
      </c>
      <c r="N21" s="367">
        <v>2</v>
      </c>
      <c r="O21" s="368">
        <v>1</v>
      </c>
      <c r="P21" s="367">
        <v>20</v>
      </c>
      <c r="Q21" s="369"/>
    </row>
    <row r="22" spans="1:17" ht="11.25">
      <c r="A22" s="356" t="s">
        <v>183</v>
      </c>
      <c r="B22" s="367">
        <v>4</v>
      </c>
      <c r="C22" s="368">
        <v>1</v>
      </c>
      <c r="D22" s="367">
        <v>2</v>
      </c>
      <c r="E22" s="368">
        <v>1</v>
      </c>
      <c r="F22" s="367">
        <v>1</v>
      </c>
      <c r="G22" s="368">
        <v>1</v>
      </c>
      <c r="H22" s="367">
        <v>1</v>
      </c>
      <c r="I22" s="368">
        <v>3</v>
      </c>
      <c r="J22" s="367">
        <v>0</v>
      </c>
      <c r="K22" s="368">
        <v>2</v>
      </c>
      <c r="L22" s="367">
        <v>2</v>
      </c>
      <c r="M22" s="368">
        <v>4</v>
      </c>
      <c r="N22" s="367">
        <v>2</v>
      </c>
      <c r="O22" s="368">
        <v>1</v>
      </c>
      <c r="P22" s="367">
        <v>25</v>
      </c>
      <c r="Q22" s="369"/>
    </row>
    <row r="23" spans="1:17" ht="11.25">
      <c r="A23" s="356" t="s">
        <v>249</v>
      </c>
      <c r="B23" s="367">
        <v>4</v>
      </c>
      <c r="C23" s="368">
        <v>3</v>
      </c>
      <c r="D23" s="367">
        <v>3</v>
      </c>
      <c r="E23" s="368">
        <v>1</v>
      </c>
      <c r="F23" s="367">
        <v>2</v>
      </c>
      <c r="G23" s="368">
        <v>1</v>
      </c>
      <c r="H23" s="367">
        <v>2</v>
      </c>
      <c r="I23" s="368">
        <v>11</v>
      </c>
      <c r="J23" s="367">
        <v>1</v>
      </c>
      <c r="K23" s="368">
        <v>2</v>
      </c>
      <c r="L23" s="367">
        <v>2</v>
      </c>
      <c r="M23" s="368">
        <v>9</v>
      </c>
      <c r="N23" s="367">
        <v>4</v>
      </c>
      <c r="O23" s="368">
        <v>1</v>
      </c>
      <c r="P23" s="367">
        <v>46</v>
      </c>
      <c r="Q23" s="369"/>
    </row>
    <row r="24" spans="1:17" ht="15" customHeight="1">
      <c r="A24" s="356" t="s">
        <v>192</v>
      </c>
      <c r="B24" s="367">
        <v>1</v>
      </c>
      <c r="C24" s="368">
        <v>1</v>
      </c>
      <c r="D24" s="367">
        <v>1</v>
      </c>
      <c r="E24" s="368">
        <v>1</v>
      </c>
      <c r="F24" s="367">
        <v>1</v>
      </c>
      <c r="G24" s="368">
        <v>1</v>
      </c>
      <c r="H24" s="367">
        <v>1</v>
      </c>
      <c r="I24" s="368">
        <v>4</v>
      </c>
      <c r="J24" s="367">
        <v>0</v>
      </c>
      <c r="K24" s="368">
        <v>1</v>
      </c>
      <c r="L24" s="367">
        <v>1</v>
      </c>
      <c r="M24" s="368">
        <v>13</v>
      </c>
      <c r="N24" s="367">
        <v>2</v>
      </c>
      <c r="O24" s="368">
        <v>1</v>
      </c>
      <c r="P24" s="367">
        <v>29</v>
      </c>
      <c r="Q24" s="369"/>
    </row>
    <row r="25" spans="1:17" ht="11.25">
      <c r="A25" s="356" t="s">
        <v>193</v>
      </c>
      <c r="B25" s="367">
        <v>2</v>
      </c>
      <c r="C25" s="368">
        <v>1</v>
      </c>
      <c r="D25" s="367">
        <v>1</v>
      </c>
      <c r="E25" s="368">
        <v>2</v>
      </c>
      <c r="F25" s="367">
        <v>1</v>
      </c>
      <c r="G25" s="368">
        <v>1</v>
      </c>
      <c r="H25" s="367">
        <v>1</v>
      </c>
      <c r="I25" s="368">
        <v>2</v>
      </c>
      <c r="J25" s="367">
        <v>1</v>
      </c>
      <c r="K25" s="368">
        <v>1</v>
      </c>
      <c r="L25" s="367">
        <v>1</v>
      </c>
      <c r="M25" s="368">
        <v>3</v>
      </c>
      <c r="N25" s="367">
        <v>2</v>
      </c>
      <c r="O25" s="368">
        <v>0</v>
      </c>
      <c r="P25" s="367">
        <v>19</v>
      </c>
      <c r="Q25" s="369"/>
    </row>
    <row r="26" spans="1:17" ht="11.25">
      <c r="A26" s="356" t="s">
        <v>250</v>
      </c>
      <c r="B26" s="725">
        <v>4</v>
      </c>
      <c r="C26" s="726">
        <v>5</v>
      </c>
      <c r="D26" s="725">
        <v>5</v>
      </c>
      <c r="E26" s="726">
        <v>2</v>
      </c>
      <c r="F26" s="725">
        <v>3</v>
      </c>
      <c r="G26" s="726">
        <v>1</v>
      </c>
      <c r="H26" s="725">
        <v>5</v>
      </c>
      <c r="I26" s="726">
        <v>20</v>
      </c>
      <c r="J26" s="725">
        <v>1</v>
      </c>
      <c r="K26" s="726">
        <v>6</v>
      </c>
      <c r="L26" s="725">
        <v>1</v>
      </c>
      <c r="M26" s="726">
        <v>22</v>
      </c>
      <c r="N26" s="725">
        <v>2</v>
      </c>
      <c r="O26" s="726">
        <v>3</v>
      </c>
      <c r="P26" s="725">
        <v>80</v>
      </c>
      <c r="Q26" s="369"/>
    </row>
    <row r="27" spans="1:18" ht="11.25">
      <c r="A27" s="356" t="s">
        <v>251</v>
      </c>
      <c r="B27" s="725"/>
      <c r="C27" s="726"/>
      <c r="D27" s="725"/>
      <c r="E27" s="726"/>
      <c r="F27" s="725"/>
      <c r="G27" s="726"/>
      <c r="H27" s="725"/>
      <c r="I27" s="726"/>
      <c r="J27" s="725"/>
      <c r="K27" s="726"/>
      <c r="L27" s="725"/>
      <c r="M27" s="726"/>
      <c r="N27" s="725"/>
      <c r="O27" s="726"/>
      <c r="P27" s="725"/>
      <c r="Q27" s="369"/>
      <c r="R27" s="363"/>
    </row>
    <row r="28" spans="1:18" ht="11.25">
      <c r="A28" s="356" t="s">
        <v>196</v>
      </c>
      <c r="B28" s="367">
        <v>8</v>
      </c>
      <c r="C28" s="368">
        <v>9</v>
      </c>
      <c r="D28" s="367">
        <v>8</v>
      </c>
      <c r="E28" s="368">
        <v>3</v>
      </c>
      <c r="F28" s="367">
        <v>3</v>
      </c>
      <c r="G28" s="368">
        <v>1</v>
      </c>
      <c r="H28" s="367">
        <v>9</v>
      </c>
      <c r="I28" s="368">
        <v>23</v>
      </c>
      <c r="J28" s="367">
        <v>1</v>
      </c>
      <c r="K28" s="368">
        <v>6</v>
      </c>
      <c r="L28" s="367">
        <v>2</v>
      </c>
      <c r="M28" s="368">
        <v>18</v>
      </c>
      <c r="N28" s="367">
        <v>6</v>
      </c>
      <c r="O28" s="368">
        <v>1</v>
      </c>
      <c r="P28" s="367">
        <v>98</v>
      </c>
      <c r="Q28" s="369"/>
      <c r="R28" s="363"/>
    </row>
    <row r="29" spans="1:18" s="331" customFormat="1" ht="11.25">
      <c r="A29" s="370" t="s">
        <v>252</v>
      </c>
      <c r="B29" s="344">
        <v>0</v>
      </c>
      <c r="C29" s="371">
        <f aca="true" t="shared" si="0" ref="C29:O29">SUM(C6:C28)</f>
        <v>65</v>
      </c>
      <c r="D29" s="344">
        <f t="shared" si="0"/>
        <v>75</v>
      </c>
      <c r="E29" s="371">
        <f t="shared" si="0"/>
        <v>40</v>
      </c>
      <c r="F29" s="344">
        <f t="shared" si="0"/>
        <v>40</v>
      </c>
      <c r="G29" s="371">
        <f t="shared" si="0"/>
        <v>25</v>
      </c>
      <c r="H29" s="344">
        <f t="shared" si="0"/>
        <v>73</v>
      </c>
      <c r="I29" s="371">
        <f t="shared" si="0"/>
        <v>188</v>
      </c>
      <c r="J29" s="344">
        <f t="shared" si="0"/>
        <v>21</v>
      </c>
      <c r="K29" s="371">
        <f t="shared" si="0"/>
        <v>67</v>
      </c>
      <c r="L29" s="344">
        <f t="shared" si="0"/>
        <v>23</v>
      </c>
      <c r="M29" s="371">
        <f t="shared" si="0"/>
        <v>211</v>
      </c>
      <c r="N29" s="344">
        <f t="shared" si="0"/>
        <v>81</v>
      </c>
      <c r="O29" s="371">
        <f t="shared" si="0"/>
        <v>28</v>
      </c>
      <c r="P29" s="344">
        <v>1013</v>
      </c>
      <c r="Q29" s="369"/>
      <c r="R29" s="372"/>
    </row>
    <row r="30" spans="1:18" ht="11.25">
      <c r="A30" s="356" t="s">
        <v>308</v>
      </c>
      <c r="B30" s="367">
        <v>1</v>
      </c>
      <c r="C30" s="368">
        <v>3</v>
      </c>
      <c r="D30" s="367">
        <v>3</v>
      </c>
      <c r="E30" s="368">
        <v>3</v>
      </c>
      <c r="F30" s="367">
        <v>3</v>
      </c>
      <c r="G30" s="368">
        <v>1</v>
      </c>
      <c r="H30" s="367">
        <v>3</v>
      </c>
      <c r="I30" s="368">
        <v>5</v>
      </c>
      <c r="J30" s="367">
        <v>1</v>
      </c>
      <c r="K30" s="368">
        <v>3</v>
      </c>
      <c r="L30" s="367"/>
      <c r="M30" s="368">
        <v>10</v>
      </c>
      <c r="N30" s="367">
        <v>1</v>
      </c>
      <c r="O30" s="368"/>
      <c r="P30" s="367">
        <v>37</v>
      </c>
      <c r="Q30" s="369"/>
      <c r="R30" s="363"/>
    </row>
    <row r="31" spans="1:19" ht="11.25">
      <c r="A31" s="356" t="s">
        <v>195</v>
      </c>
      <c r="B31" s="367">
        <v>1</v>
      </c>
      <c r="C31" s="368">
        <v>1</v>
      </c>
      <c r="D31" s="367">
        <v>1</v>
      </c>
      <c r="E31" s="368">
        <v>2</v>
      </c>
      <c r="F31" s="367">
        <v>2</v>
      </c>
      <c r="G31" s="368">
        <v>1</v>
      </c>
      <c r="H31" s="367">
        <v>2</v>
      </c>
      <c r="I31" s="368">
        <v>2</v>
      </c>
      <c r="J31" s="367">
        <v>1</v>
      </c>
      <c r="K31" s="368">
        <v>1</v>
      </c>
      <c r="L31" s="367">
        <v>1</v>
      </c>
      <c r="M31" s="368">
        <v>2</v>
      </c>
      <c r="N31" s="367">
        <v>1</v>
      </c>
      <c r="O31" s="368">
        <v>1</v>
      </c>
      <c r="P31" s="367">
        <v>19</v>
      </c>
      <c r="Q31" s="369"/>
      <c r="R31" s="363"/>
      <c r="S31" s="363"/>
    </row>
    <row r="32" spans="1:19" s="331" customFormat="1" ht="11.25">
      <c r="A32" s="357" t="s">
        <v>197</v>
      </c>
      <c r="B32" s="347">
        <f>SUM(B6:B31)</f>
        <v>78</v>
      </c>
      <c r="C32" s="360">
        <f>SUM(C29:C31)</f>
        <v>69</v>
      </c>
      <c r="D32" s="347">
        <v>79</v>
      </c>
      <c r="E32" s="360">
        <v>45</v>
      </c>
      <c r="F32" s="347">
        <v>45</v>
      </c>
      <c r="G32" s="360">
        <v>27</v>
      </c>
      <c r="H32" s="347">
        <v>78</v>
      </c>
      <c r="I32" s="360">
        <v>195</v>
      </c>
      <c r="J32" s="347">
        <v>23</v>
      </c>
      <c r="K32" s="360">
        <v>71</v>
      </c>
      <c r="L32" s="347">
        <v>24</v>
      </c>
      <c r="M32" s="360">
        <v>223</v>
      </c>
      <c r="N32" s="347">
        <v>83</v>
      </c>
      <c r="O32" s="360">
        <v>29</v>
      </c>
      <c r="P32" s="347">
        <v>1069</v>
      </c>
      <c r="Q32" s="369"/>
      <c r="R32" s="372"/>
      <c r="S32" s="372"/>
    </row>
    <row r="33" spans="1:19" ht="11.25">
      <c r="A33" s="363" t="s">
        <v>741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</row>
    <row r="34" spans="2:19" ht="11.25"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</row>
  </sheetData>
  <sheetProtection/>
  <mergeCells count="16">
    <mergeCell ref="A3:A5"/>
    <mergeCell ref="M26:M27"/>
    <mergeCell ref="N26:N27"/>
    <mergeCell ref="O26:O27"/>
    <mergeCell ref="P26:P27"/>
    <mergeCell ref="C26:C27"/>
    <mergeCell ref="D26:D27"/>
    <mergeCell ref="E26:E27"/>
    <mergeCell ref="F26:F27"/>
    <mergeCell ref="G26:G27"/>
    <mergeCell ref="B26:B27"/>
    <mergeCell ref="H26:H27"/>
    <mergeCell ref="I26:I27"/>
    <mergeCell ref="J26:J27"/>
    <mergeCell ref="K26:K27"/>
    <mergeCell ref="L26:L2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57421875" style="332" customWidth="1"/>
    <col min="2" max="4" width="11.421875" style="332" customWidth="1"/>
    <col min="5" max="5" width="13.57421875" style="332" customWidth="1"/>
    <col min="6" max="16384" width="11.421875" style="332" customWidth="1"/>
  </cols>
  <sheetData>
    <row r="1" spans="1:2" ht="11.25">
      <c r="A1" s="246" t="s">
        <v>279</v>
      </c>
      <c r="B1" s="246"/>
    </row>
    <row r="2" spans="1:2" ht="11.25">
      <c r="A2" s="364"/>
      <c r="B2" s="246"/>
    </row>
    <row r="3" spans="1:16" ht="11.25">
      <c r="A3" s="373" t="s">
        <v>159</v>
      </c>
      <c r="B3" s="333" t="s">
        <v>236</v>
      </c>
      <c r="C3" s="334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4"/>
      <c r="P3" s="333"/>
    </row>
    <row r="4" spans="1:16" ht="11.25">
      <c r="A4" s="343"/>
      <c r="B4" s="336" t="s">
        <v>240</v>
      </c>
      <c r="C4" s="337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7" t="s">
        <v>166</v>
      </c>
      <c r="P4" s="338" t="s">
        <v>4</v>
      </c>
    </row>
    <row r="5" spans="1:16" ht="11.25">
      <c r="A5" s="339"/>
      <c r="B5" s="340" t="s">
        <v>243</v>
      </c>
      <c r="C5" s="341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1"/>
      <c r="P5" s="342"/>
    </row>
    <row r="6" spans="1:17" ht="11.25">
      <c r="A6" s="343" t="s">
        <v>171</v>
      </c>
      <c r="B6" s="367">
        <v>47</v>
      </c>
      <c r="C6" s="368">
        <v>77</v>
      </c>
      <c r="D6" s="367">
        <v>110</v>
      </c>
      <c r="E6" s="368">
        <v>16</v>
      </c>
      <c r="F6" s="367">
        <v>89</v>
      </c>
      <c r="G6" s="368">
        <v>2</v>
      </c>
      <c r="H6" s="367">
        <v>59</v>
      </c>
      <c r="I6" s="368">
        <v>252</v>
      </c>
      <c r="J6" s="367">
        <v>8</v>
      </c>
      <c r="K6" s="368">
        <v>41</v>
      </c>
      <c r="L6" s="367">
        <v>18</v>
      </c>
      <c r="M6" s="368">
        <v>223</v>
      </c>
      <c r="N6" s="367">
        <v>42</v>
      </c>
      <c r="O6" s="368">
        <v>16</v>
      </c>
      <c r="P6" s="344">
        <v>1000</v>
      </c>
      <c r="Q6" s="369"/>
    </row>
    <row r="7" spans="1:17" ht="11.25">
      <c r="A7" s="343" t="s">
        <v>172</v>
      </c>
      <c r="B7" s="367">
        <v>85</v>
      </c>
      <c r="C7" s="368">
        <v>111</v>
      </c>
      <c r="D7" s="367">
        <v>239</v>
      </c>
      <c r="E7" s="368">
        <v>45</v>
      </c>
      <c r="F7" s="367">
        <v>35</v>
      </c>
      <c r="G7" s="368">
        <v>8</v>
      </c>
      <c r="H7" s="367">
        <v>203</v>
      </c>
      <c r="I7" s="368">
        <v>476</v>
      </c>
      <c r="J7" s="367">
        <v>12</v>
      </c>
      <c r="K7" s="368">
        <v>106</v>
      </c>
      <c r="L7" s="367">
        <v>13</v>
      </c>
      <c r="M7" s="368">
        <v>312</v>
      </c>
      <c r="N7" s="367">
        <v>123</v>
      </c>
      <c r="O7" s="368">
        <v>5</v>
      </c>
      <c r="P7" s="344">
        <v>1773</v>
      </c>
      <c r="Q7" s="369"/>
    </row>
    <row r="8" spans="1:17" ht="11.25">
      <c r="A8" s="343" t="s">
        <v>173</v>
      </c>
      <c r="B8" s="367">
        <v>28</v>
      </c>
      <c r="C8" s="368">
        <v>67</v>
      </c>
      <c r="D8" s="367">
        <v>113</v>
      </c>
      <c r="E8" s="368">
        <v>16</v>
      </c>
      <c r="F8" s="367">
        <v>20</v>
      </c>
      <c r="G8" s="368">
        <v>10</v>
      </c>
      <c r="H8" s="367">
        <v>46</v>
      </c>
      <c r="I8" s="368">
        <v>251</v>
      </c>
      <c r="J8" s="367">
        <v>0</v>
      </c>
      <c r="K8" s="368">
        <v>35</v>
      </c>
      <c r="L8" s="367">
        <v>0</v>
      </c>
      <c r="M8" s="368">
        <v>147</v>
      </c>
      <c r="N8" s="367">
        <v>37</v>
      </c>
      <c r="O8" s="368">
        <v>0</v>
      </c>
      <c r="P8" s="344">
        <v>770</v>
      </c>
      <c r="Q8" s="369"/>
    </row>
    <row r="9" spans="1:17" ht="11.25">
      <c r="A9" s="343" t="s">
        <v>175</v>
      </c>
      <c r="B9" s="367">
        <v>85</v>
      </c>
      <c r="C9" s="368">
        <v>59</v>
      </c>
      <c r="D9" s="367">
        <v>58</v>
      </c>
      <c r="E9" s="368">
        <v>18</v>
      </c>
      <c r="F9" s="367">
        <v>31</v>
      </c>
      <c r="G9" s="368">
        <v>20</v>
      </c>
      <c r="H9" s="367">
        <v>57</v>
      </c>
      <c r="I9" s="368">
        <v>30</v>
      </c>
      <c r="J9" s="367">
        <v>0</v>
      </c>
      <c r="K9" s="368">
        <v>33</v>
      </c>
      <c r="L9" s="367">
        <v>13</v>
      </c>
      <c r="M9" s="368">
        <v>76</v>
      </c>
      <c r="N9" s="367">
        <v>59</v>
      </c>
      <c r="O9" s="368">
        <v>14</v>
      </c>
      <c r="P9" s="344">
        <v>553</v>
      </c>
      <c r="Q9" s="369"/>
    </row>
    <row r="10" spans="1:17" ht="11.25">
      <c r="A10" s="343" t="s">
        <v>176</v>
      </c>
      <c r="B10" s="367">
        <v>90</v>
      </c>
      <c r="C10" s="368">
        <v>160</v>
      </c>
      <c r="D10" s="367">
        <v>237</v>
      </c>
      <c r="E10" s="368">
        <v>57</v>
      </c>
      <c r="F10" s="367">
        <v>38</v>
      </c>
      <c r="G10" s="368">
        <v>31</v>
      </c>
      <c r="H10" s="367">
        <v>157</v>
      </c>
      <c r="I10" s="368">
        <v>386</v>
      </c>
      <c r="J10" s="367">
        <v>0</v>
      </c>
      <c r="K10" s="368">
        <v>74</v>
      </c>
      <c r="L10" s="367">
        <v>16</v>
      </c>
      <c r="M10" s="368">
        <v>477</v>
      </c>
      <c r="N10" s="367">
        <v>101</v>
      </c>
      <c r="O10" s="368">
        <v>8</v>
      </c>
      <c r="P10" s="344">
        <v>1832</v>
      </c>
      <c r="Q10" s="369"/>
    </row>
    <row r="11" spans="1:17" ht="11.25">
      <c r="A11" s="343" t="s">
        <v>177</v>
      </c>
      <c r="B11" s="367">
        <v>70</v>
      </c>
      <c r="C11" s="368">
        <v>80</v>
      </c>
      <c r="D11" s="367">
        <v>201</v>
      </c>
      <c r="E11" s="368">
        <v>13</v>
      </c>
      <c r="F11" s="367">
        <v>50</v>
      </c>
      <c r="G11" s="368">
        <v>16</v>
      </c>
      <c r="H11" s="367">
        <v>141</v>
      </c>
      <c r="I11" s="368">
        <v>228</v>
      </c>
      <c r="J11" s="367">
        <v>0</v>
      </c>
      <c r="K11" s="368">
        <v>55</v>
      </c>
      <c r="L11" s="367">
        <v>14</v>
      </c>
      <c r="M11" s="368">
        <v>143</v>
      </c>
      <c r="N11" s="367">
        <v>84</v>
      </c>
      <c r="O11" s="368">
        <v>13</v>
      </c>
      <c r="P11" s="344">
        <v>1108</v>
      </c>
      <c r="Q11" s="369"/>
    </row>
    <row r="12" spans="1:17" ht="11.25">
      <c r="A12" s="343" t="s">
        <v>246</v>
      </c>
      <c r="B12" s="367">
        <v>40</v>
      </c>
      <c r="C12" s="368">
        <v>45</v>
      </c>
      <c r="D12" s="367">
        <v>67</v>
      </c>
      <c r="E12" s="368">
        <v>14</v>
      </c>
      <c r="F12" s="367">
        <v>29</v>
      </c>
      <c r="G12" s="368">
        <v>11</v>
      </c>
      <c r="H12" s="367">
        <v>41</v>
      </c>
      <c r="I12" s="368">
        <v>155</v>
      </c>
      <c r="J12" s="367">
        <v>0</v>
      </c>
      <c r="K12" s="368">
        <v>18</v>
      </c>
      <c r="L12" s="367">
        <v>0</v>
      </c>
      <c r="M12" s="368">
        <v>50</v>
      </c>
      <c r="N12" s="367">
        <v>56</v>
      </c>
      <c r="O12" s="368">
        <v>0</v>
      </c>
      <c r="P12" s="344">
        <v>526</v>
      </c>
      <c r="Q12" s="369"/>
    </row>
    <row r="13" spans="1:17" ht="11.25">
      <c r="A13" s="343" t="s">
        <v>179</v>
      </c>
      <c r="B13" s="367">
        <v>0</v>
      </c>
      <c r="C13" s="368">
        <v>0</v>
      </c>
      <c r="D13" s="367">
        <v>0</v>
      </c>
      <c r="E13" s="368">
        <v>0</v>
      </c>
      <c r="F13" s="367">
        <v>0</v>
      </c>
      <c r="G13" s="368">
        <v>0</v>
      </c>
      <c r="H13" s="367">
        <v>24</v>
      </c>
      <c r="I13" s="368">
        <v>83</v>
      </c>
      <c r="J13" s="367">
        <v>0</v>
      </c>
      <c r="K13" s="368">
        <v>10</v>
      </c>
      <c r="L13" s="367">
        <v>0</v>
      </c>
      <c r="M13" s="368">
        <v>79</v>
      </c>
      <c r="N13" s="367">
        <v>0</v>
      </c>
      <c r="O13" s="368">
        <v>0</v>
      </c>
      <c r="P13" s="344">
        <v>196</v>
      </c>
      <c r="Q13" s="369"/>
    </row>
    <row r="14" spans="1:17" ht="11.25">
      <c r="A14" s="343" t="s">
        <v>180</v>
      </c>
      <c r="B14" s="367">
        <v>43</v>
      </c>
      <c r="C14" s="368">
        <v>43</v>
      </c>
      <c r="D14" s="367">
        <v>50</v>
      </c>
      <c r="E14" s="368">
        <v>7</v>
      </c>
      <c r="F14" s="367">
        <v>28</v>
      </c>
      <c r="G14" s="368">
        <v>6</v>
      </c>
      <c r="H14" s="367">
        <v>32</v>
      </c>
      <c r="I14" s="368">
        <v>181</v>
      </c>
      <c r="J14" s="367">
        <v>17</v>
      </c>
      <c r="K14" s="368">
        <v>26</v>
      </c>
      <c r="L14" s="367">
        <v>13</v>
      </c>
      <c r="M14" s="368">
        <v>53</v>
      </c>
      <c r="N14" s="367">
        <v>24</v>
      </c>
      <c r="O14" s="368">
        <v>8</v>
      </c>
      <c r="P14" s="344">
        <v>531</v>
      </c>
      <c r="Q14" s="369"/>
    </row>
    <row r="15" spans="1:17" ht="11.25">
      <c r="A15" s="343" t="s">
        <v>247</v>
      </c>
      <c r="B15" s="367">
        <v>218</v>
      </c>
      <c r="C15" s="368">
        <v>614</v>
      </c>
      <c r="D15" s="367">
        <v>953</v>
      </c>
      <c r="E15" s="368">
        <v>113</v>
      </c>
      <c r="F15" s="367">
        <v>624</v>
      </c>
      <c r="G15" s="368">
        <v>19</v>
      </c>
      <c r="H15" s="367">
        <v>499</v>
      </c>
      <c r="I15" s="368">
        <v>1154</v>
      </c>
      <c r="J15" s="367">
        <v>43</v>
      </c>
      <c r="K15" s="368">
        <v>417</v>
      </c>
      <c r="L15" s="367">
        <v>62</v>
      </c>
      <c r="M15" s="368">
        <v>851</v>
      </c>
      <c r="N15" s="367">
        <v>200</v>
      </c>
      <c r="O15" s="368">
        <v>38</v>
      </c>
      <c r="P15" s="344">
        <v>5805</v>
      </c>
      <c r="Q15" s="369"/>
    </row>
    <row r="16" spans="1:17" ht="11.25">
      <c r="A16" s="343" t="s">
        <v>185</v>
      </c>
      <c r="B16" s="367">
        <v>113</v>
      </c>
      <c r="C16" s="368">
        <v>34</v>
      </c>
      <c r="D16" s="367">
        <v>131</v>
      </c>
      <c r="E16" s="368">
        <v>26</v>
      </c>
      <c r="F16" s="367">
        <v>35</v>
      </c>
      <c r="G16" s="368">
        <v>11</v>
      </c>
      <c r="H16" s="367">
        <v>239</v>
      </c>
      <c r="I16" s="368">
        <v>424</v>
      </c>
      <c r="J16" s="367">
        <v>9</v>
      </c>
      <c r="K16" s="368">
        <v>68</v>
      </c>
      <c r="L16" s="367">
        <v>22</v>
      </c>
      <c r="M16" s="368">
        <v>264</v>
      </c>
      <c r="N16" s="367">
        <v>93</v>
      </c>
      <c r="O16" s="368">
        <v>10</v>
      </c>
      <c r="P16" s="344">
        <v>1479</v>
      </c>
      <c r="Q16" s="369"/>
    </row>
    <row r="17" spans="1:17" ht="11.25">
      <c r="A17" s="356" t="s">
        <v>186</v>
      </c>
      <c r="B17" s="367">
        <v>78</v>
      </c>
      <c r="C17" s="368">
        <v>36</v>
      </c>
      <c r="D17" s="367">
        <v>45</v>
      </c>
      <c r="E17" s="368">
        <v>13</v>
      </c>
      <c r="F17" s="367">
        <v>28</v>
      </c>
      <c r="G17" s="368">
        <v>0</v>
      </c>
      <c r="H17" s="367">
        <v>38</v>
      </c>
      <c r="I17" s="368">
        <v>93</v>
      </c>
      <c r="J17" s="367">
        <v>0</v>
      </c>
      <c r="K17" s="368">
        <v>26</v>
      </c>
      <c r="L17" s="367">
        <v>0</v>
      </c>
      <c r="M17" s="368">
        <v>40</v>
      </c>
      <c r="N17" s="367">
        <v>20</v>
      </c>
      <c r="O17" s="368">
        <v>0</v>
      </c>
      <c r="P17" s="344">
        <v>417</v>
      </c>
      <c r="Q17" s="369"/>
    </row>
    <row r="18" spans="1:17" ht="11.25">
      <c r="A18" s="356" t="s">
        <v>187</v>
      </c>
      <c r="B18" s="367">
        <v>91</v>
      </c>
      <c r="C18" s="368">
        <v>81</v>
      </c>
      <c r="D18" s="367">
        <v>183</v>
      </c>
      <c r="E18" s="368">
        <v>14</v>
      </c>
      <c r="F18" s="367">
        <v>65</v>
      </c>
      <c r="G18" s="368">
        <v>4</v>
      </c>
      <c r="H18" s="367">
        <v>125</v>
      </c>
      <c r="I18" s="368">
        <v>223</v>
      </c>
      <c r="J18" s="367">
        <v>0</v>
      </c>
      <c r="K18" s="368">
        <v>53</v>
      </c>
      <c r="L18" s="367">
        <v>18</v>
      </c>
      <c r="M18" s="368">
        <v>133</v>
      </c>
      <c r="N18" s="367">
        <v>45</v>
      </c>
      <c r="O18" s="368">
        <v>6</v>
      </c>
      <c r="P18" s="344">
        <v>1041</v>
      </c>
      <c r="Q18" s="369"/>
    </row>
    <row r="19" spans="1:17" ht="11.25">
      <c r="A19" s="356" t="s">
        <v>189</v>
      </c>
      <c r="B19" s="367">
        <v>179</v>
      </c>
      <c r="C19" s="368">
        <v>114</v>
      </c>
      <c r="D19" s="367">
        <v>191</v>
      </c>
      <c r="E19" s="368">
        <v>16</v>
      </c>
      <c r="F19" s="367">
        <v>81</v>
      </c>
      <c r="G19" s="368">
        <v>5</v>
      </c>
      <c r="H19" s="367">
        <v>98</v>
      </c>
      <c r="I19" s="368">
        <v>333</v>
      </c>
      <c r="J19" s="367">
        <v>14</v>
      </c>
      <c r="K19" s="368">
        <v>45</v>
      </c>
      <c r="L19" s="367">
        <v>18</v>
      </c>
      <c r="M19" s="368">
        <v>212</v>
      </c>
      <c r="N19" s="367">
        <v>105</v>
      </c>
      <c r="O19" s="368">
        <v>0</v>
      </c>
      <c r="P19" s="344">
        <v>1411</v>
      </c>
      <c r="Q19" s="369"/>
    </row>
    <row r="20" spans="1:17" ht="11.25">
      <c r="A20" s="356" t="s">
        <v>248</v>
      </c>
      <c r="B20" s="367">
        <v>157</v>
      </c>
      <c r="C20" s="368">
        <v>268</v>
      </c>
      <c r="D20" s="367">
        <v>433</v>
      </c>
      <c r="E20" s="368">
        <v>72</v>
      </c>
      <c r="F20" s="367">
        <v>93</v>
      </c>
      <c r="G20" s="368">
        <v>0</v>
      </c>
      <c r="H20" s="367">
        <v>303</v>
      </c>
      <c r="I20" s="368">
        <v>698</v>
      </c>
      <c r="J20" s="367">
        <v>14</v>
      </c>
      <c r="K20" s="368">
        <v>113</v>
      </c>
      <c r="L20" s="367">
        <v>18</v>
      </c>
      <c r="M20" s="368">
        <v>480</v>
      </c>
      <c r="N20" s="367">
        <v>394</v>
      </c>
      <c r="O20" s="368">
        <v>7</v>
      </c>
      <c r="P20" s="344">
        <v>3050</v>
      </c>
      <c r="Q20" s="369"/>
    </row>
    <row r="21" spans="1:17" ht="11.25">
      <c r="A21" s="356" t="s">
        <v>174</v>
      </c>
      <c r="B21" s="367">
        <v>38</v>
      </c>
      <c r="C21" s="368">
        <v>76</v>
      </c>
      <c r="D21" s="367">
        <v>96</v>
      </c>
      <c r="E21" s="368">
        <v>19</v>
      </c>
      <c r="F21" s="367">
        <v>0</v>
      </c>
      <c r="G21" s="368">
        <v>8</v>
      </c>
      <c r="H21" s="367">
        <v>50</v>
      </c>
      <c r="I21" s="368">
        <v>165</v>
      </c>
      <c r="J21" s="367">
        <v>0</v>
      </c>
      <c r="K21" s="368">
        <v>30</v>
      </c>
      <c r="L21" s="367">
        <v>0</v>
      </c>
      <c r="M21" s="368">
        <v>86</v>
      </c>
      <c r="N21" s="367">
        <v>39</v>
      </c>
      <c r="O21" s="368">
        <v>6</v>
      </c>
      <c r="P21" s="344">
        <v>613</v>
      </c>
      <c r="Q21" s="369"/>
    </row>
    <row r="22" spans="1:17" ht="11.25">
      <c r="A22" s="356" t="s">
        <v>183</v>
      </c>
      <c r="B22" s="367">
        <v>63</v>
      </c>
      <c r="C22" s="368">
        <v>42</v>
      </c>
      <c r="D22" s="367">
        <v>137</v>
      </c>
      <c r="E22" s="368">
        <v>15</v>
      </c>
      <c r="F22" s="367">
        <v>45</v>
      </c>
      <c r="G22" s="368">
        <v>14</v>
      </c>
      <c r="H22" s="367">
        <v>79</v>
      </c>
      <c r="I22" s="368">
        <v>207</v>
      </c>
      <c r="J22" s="367">
        <v>0</v>
      </c>
      <c r="K22" s="368">
        <v>54</v>
      </c>
      <c r="L22" s="367">
        <v>23</v>
      </c>
      <c r="M22" s="368">
        <v>91</v>
      </c>
      <c r="N22" s="367">
        <v>40</v>
      </c>
      <c r="O22" s="368">
        <v>0</v>
      </c>
      <c r="P22" s="344">
        <v>810</v>
      </c>
      <c r="Q22" s="369"/>
    </row>
    <row r="23" spans="1:17" ht="11.25">
      <c r="A23" s="356" t="s">
        <v>249</v>
      </c>
      <c r="B23" s="367">
        <v>163</v>
      </c>
      <c r="C23" s="368">
        <v>129</v>
      </c>
      <c r="D23" s="367">
        <v>157</v>
      </c>
      <c r="E23" s="368">
        <v>18</v>
      </c>
      <c r="F23" s="367">
        <v>109</v>
      </c>
      <c r="G23" s="368">
        <v>11</v>
      </c>
      <c r="H23" s="367">
        <v>91</v>
      </c>
      <c r="I23" s="368">
        <v>534</v>
      </c>
      <c r="J23" s="367">
        <v>0</v>
      </c>
      <c r="K23" s="368">
        <v>38</v>
      </c>
      <c r="L23" s="367">
        <v>11</v>
      </c>
      <c r="M23" s="368">
        <v>163</v>
      </c>
      <c r="N23" s="367">
        <v>77</v>
      </c>
      <c r="O23" s="368">
        <v>13</v>
      </c>
      <c r="P23" s="344">
        <v>1514</v>
      </c>
      <c r="Q23" s="369"/>
    </row>
    <row r="24" spans="1:17" ht="11.25">
      <c r="A24" s="356" t="s">
        <v>192</v>
      </c>
      <c r="B24" s="367">
        <v>15</v>
      </c>
      <c r="C24" s="368">
        <v>42</v>
      </c>
      <c r="D24" s="367">
        <v>102</v>
      </c>
      <c r="E24" s="368">
        <v>12</v>
      </c>
      <c r="F24" s="367">
        <v>20</v>
      </c>
      <c r="G24" s="368">
        <v>14</v>
      </c>
      <c r="H24" s="367">
        <v>56</v>
      </c>
      <c r="I24" s="368">
        <v>136</v>
      </c>
      <c r="J24" s="367">
        <v>0</v>
      </c>
      <c r="K24" s="368">
        <v>32</v>
      </c>
      <c r="L24" s="367">
        <v>7</v>
      </c>
      <c r="M24" s="368">
        <v>448</v>
      </c>
      <c r="N24" s="367">
        <v>18</v>
      </c>
      <c r="O24" s="368">
        <v>13</v>
      </c>
      <c r="P24" s="344">
        <v>915</v>
      </c>
      <c r="Q24" s="369"/>
    </row>
    <row r="25" spans="1:17" ht="11.25">
      <c r="A25" s="356" t="s">
        <v>193</v>
      </c>
      <c r="B25" s="367">
        <v>45</v>
      </c>
      <c r="C25" s="368">
        <v>47</v>
      </c>
      <c r="D25" s="367">
        <v>57</v>
      </c>
      <c r="E25" s="368">
        <v>21</v>
      </c>
      <c r="F25" s="367">
        <v>26</v>
      </c>
      <c r="G25" s="368">
        <v>9</v>
      </c>
      <c r="H25" s="367">
        <v>54</v>
      </c>
      <c r="I25" s="368">
        <v>330</v>
      </c>
      <c r="J25" s="367">
        <v>0</v>
      </c>
      <c r="K25" s="368">
        <v>41</v>
      </c>
      <c r="L25" s="367">
        <v>0</v>
      </c>
      <c r="M25" s="368">
        <v>80</v>
      </c>
      <c r="N25" s="367">
        <v>30</v>
      </c>
      <c r="O25" s="368">
        <v>0</v>
      </c>
      <c r="P25" s="344">
        <v>740</v>
      </c>
      <c r="Q25" s="369"/>
    </row>
    <row r="26" spans="1:16" ht="11.25">
      <c r="A26" s="356" t="s">
        <v>250</v>
      </c>
      <c r="B26" s="725">
        <v>80</v>
      </c>
      <c r="C26" s="726">
        <v>211</v>
      </c>
      <c r="D26" s="725">
        <v>262</v>
      </c>
      <c r="E26" s="726">
        <v>29</v>
      </c>
      <c r="F26" s="725">
        <v>78</v>
      </c>
      <c r="G26" s="726">
        <v>9</v>
      </c>
      <c r="H26" s="725">
        <v>265</v>
      </c>
      <c r="I26" s="726">
        <v>782</v>
      </c>
      <c r="J26" s="725">
        <v>14</v>
      </c>
      <c r="K26" s="726">
        <v>169</v>
      </c>
      <c r="L26" s="725">
        <v>18</v>
      </c>
      <c r="M26" s="726">
        <v>449</v>
      </c>
      <c r="N26" s="725">
        <v>15</v>
      </c>
      <c r="O26" s="726">
        <v>21</v>
      </c>
      <c r="P26" s="730">
        <v>2402</v>
      </c>
    </row>
    <row r="27" spans="1:16" ht="11.25">
      <c r="A27" s="356" t="s">
        <v>251</v>
      </c>
      <c r="B27" s="725"/>
      <c r="C27" s="726"/>
      <c r="D27" s="725"/>
      <c r="E27" s="726"/>
      <c r="F27" s="725"/>
      <c r="G27" s="726"/>
      <c r="H27" s="725"/>
      <c r="I27" s="726"/>
      <c r="J27" s="725"/>
      <c r="K27" s="726"/>
      <c r="L27" s="725"/>
      <c r="M27" s="726"/>
      <c r="N27" s="725"/>
      <c r="O27" s="726"/>
      <c r="P27" s="730"/>
    </row>
    <row r="28" spans="1:16" ht="11.25">
      <c r="A28" s="356" t="s">
        <v>196</v>
      </c>
      <c r="B28" s="367">
        <v>171</v>
      </c>
      <c r="C28" s="368">
        <v>248</v>
      </c>
      <c r="D28" s="367">
        <v>398</v>
      </c>
      <c r="E28" s="368">
        <v>53</v>
      </c>
      <c r="F28" s="367">
        <v>139</v>
      </c>
      <c r="G28" s="368">
        <v>17</v>
      </c>
      <c r="H28" s="367">
        <v>391</v>
      </c>
      <c r="I28" s="368">
        <v>882</v>
      </c>
      <c r="J28" s="367">
        <v>18</v>
      </c>
      <c r="K28" s="368">
        <v>138</v>
      </c>
      <c r="L28" s="367">
        <v>28</v>
      </c>
      <c r="M28" s="368">
        <v>405</v>
      </c>
      <c r="N28" s="367">
        <v>222</v>
      </c>
      <c r="O28" s="368">
        <v>7</v>
      </c>
      <c r="P28" s="344">
        <v>3117</v>
      </c>
    </row>
    <row r="29" spans="1:16" ht="11.25">
      <c r="A29" s="370" t="s">
        <v>252</v>
      </c>
      <c r="B29" s="344">
        <v>1899</v>
      </c>
      <c r="C29" s="371">
        <v>2584</v>
      </c>
      <c r="D29" s="344">
        <v>4220</v>
      </c>
      <c r="E29" s="371">
        <v>607</v>
      </c>
      <c r="F29" s="344">
        <v>1663</v>
      </c>
      <c r="G29" s="371">
        <v>225</v>
      </c>
      <c r="H29" s="344">
        <v>3048</v>
      </c>
      <c r="I29" s="371">
        <v>8003</v>
      </c>
      <c r="J29" s="344">
        <v>149</v>
      </c>
      <c r="K29" s="371">
        <v>1622</v>
      </c>
      <c r="L29" s="344">
        <v>312</v>
      </c>
      <c r="M29" s="371">
        <v>5262</v>
      </c>
      <c r="N29" s="344">
        <v>1824</v>
      </c>
      <c r="O29" s="371">
        <v>185</v>
      </c>
      <c r="P29" s="344">
        <v>31603</v>
      </c>
    </row>
    <row r="30" spans="1:16" ht="11.25">
      <c r="A30" s="356" t="s">
        <v>253</v>
      </c>
      <c r="B30" s="367">
        <v>14</v>
      </c>
      <c r="C30" s="368">
        <v>53</v>
      </c>
      <c r="D30" s="367">
        <v>62</v>
      </c>
      <c r="E30" s="368">
        <v>29</v>
      </c>
      <c r="F30" s="367">
        <v>57</v>
      </c>
      <c r="G30" s="368">
        <v>0</v>
      </c>
      <c r="H30" s="367">
        <v>60</v>
      </c>
      <c r="I30" s="368">
        <v>115</v>
      </c>
      <c r="J30" s="367">
        <v>0</v>
      </c>
      <c r="K30" s="368">
        <v>14</v>
      </c>
      <c r="L30" s="367">
        <v>0</v>
      </c>
      <c r="M30" s="368">
        <v>219</v>
      </c>
      <c r="N30" s="367">
        <v>0</v>
      </c>
      <c r="O30" s="368">
        <v>0</v>
      </c>
      <c r="P30" s="344">
        <v>623</v>
      </c>
    </row>
    <row r="31" spans="1:16" ht="11.25">
      <c r="A31" s="356" t="s">
        <v>195</v>
      </c>
      <c r="B31" s="367">
        <v>19</v>
      </c>
      <c r="C31" s="368">
        <v>33</v>
      </c>
      <c r="D31" s="367">
        <v>49</v>
      </c>
      <c r="E31" s="368">
        <v>0</v>
      </c>
      <c r="F31" s="367">
        <v>61</v>
      </c>
      <c r="G31" s="368">
        <v>4</v>
      </c>
      <c r="H31" s="367">
        <v>62</v>
      </c>
      <c r="I31" s="368">
        <v>67</v>
      </c>
      <c r="J31" s="367">
        <v>0</v>
      </c>
      <c r="K31" s="368">
        <v>33</v>
      </c>
      <c r="L31" s="367">
        <v>14</v>
      </c>
      <c r="M31" s="368">
        <v>27</v>
      </c>
      <c r="N31" s="367">
        <v>0</v>
      </c>
      <c r="O31" s="368">
        <v>0</v>
      </c>
      <c r="P31" s="344">
        <v>369</v>
      </c>
    </row>
    <row r="32" spans="1:16" ht="11.25">
      <c r="A32" s="357" t="s">
        <v>197</v>
      </c>
      <c r="B32" s="347">
        <v>1932</v>
      </c>
      <c r="C32" s="360">
        <v>2670</v>
      </c>
      <c r="D32" s="347">
        <v>4331</v>
      </c>
      <c r="E32" s="360">
        <v>636</v>
      </c>
      <c r="F32" s="347">
        <v>1781</v>
      </c>
      <c r="G32" s="360">
        <v>229</v>
      </c>
      <c r="H32" s="347">
        <v>3170</v>
      </c>
      <c r="I32" s="360">
        <v>8185</v>
      </c>
      <c r="J32" s="347">
        <v>149</v>
      </c>
      <c r="K32" s="360">
        <v>1669</v>
      </c>
      <c r="L32" s="347">
        <v>326</v>
      </c>
      <c r="M32" s="360">
        <v>5508</v>
      </c>
      <c r="N32" s="347">
        <v>1824</v>
      </c>
      <c r="O32" s="360">
        <v>185</v>
      </c>
      <c r="P32" s="347">
        <v>32595</v>
      </c>
    </row>
  </sheetData>
  <sheetProtection/>
  <mergeCells count="15">
    <mergeCell ref="G26:G27"/>
    <mergeCell ref="B26:B27"/>
    <mergeCell ref="C26:C27"/>
    <mergeCell ref="D26:D27"/>
    <mergeCell ref="E26:E27"/>
    <mergeCell ref="F26:F27"/>
    <mergeCell ref="N26:N27"/>
    <mergeCell ref="O26:O27"/>
    <mergeCell ref="P26:P27"/>
    <mergeCell ref="H26:H27"/>
    <mergeCell ref="I26:I27"/>
    <mergeCell ref="J26:J27"/>
    <mergeCell ref="K26:K27"/>
    <mergeCell ref="L26:L27"/>
    <mergeCell ref="M26:M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332" customWidth="1"/>
    <col min="2" max="16384" width="11.421875" style="332" customWidth="1"/>
  </cols>
  <sheetData>
    <row r="1" ht="11.25">
      <c r="A1" s="331" t="s">
        <v>280</v>
      </c>
    </row>
    <row r="3" spans="1:16" ht="11.25">
      <c r="A3" s="373" t="s">
        <v>159</v>
      </c>
      <c r="B3" s="333" t="s">
        <v>236</v>
      </c>
      <c r="C3" s="334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4"/>
      <c r="P3" s="333"/>
    </row>
    <row r="4" spans="1:16" ht="11.25">
      <c r="A4" s="343"/>
      <c r="B4" s="336" t="s">
        <v>240</v>
      </c>
      <c r="C4" s="337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7" t="s">
        <v>166</v>
      </c>
      <c r="P4" s="338" t="s">
        <v>4</v>
      </c>
    </row>
    <row r="5" spans="1:16" ht="11.25">
      <c r="A5" s="339"/>
      <c r="B5" s="340" t="s">
        <v>243</v>
      </c>
      <c r="C5" s="341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1"/>
      <c r="P5" s="342"/>
    </row>
    <row r="6" spans="1:16" ht="11.25">
      <c r="A6" s="343" t="s">
        <v>171</v>
      </c>
      <c r="B6" s="367">
        <v>47</v>
      </c>
      <c r="C6" s="368">
        <v>227</v>
      </c>
      <c r="D6" s="367">
        <v>345</v>
      </c>
      <c r="E6" s="368">
        <v>34</v>
      </c>
      <c r="F6" s="367">
        <v>257</v>
      </c>
      <c r="G6" s="368">
        <v>20</v>
      </c>
      <c r="H6" s="367">
        <v>118</v>
      </c>
      <c r="I6" s="368">
        <v>480</v>
      </c>
      <c r="J6" s="367">
        <v>37</v>
      </c>
      <c r="K6" s="368">
        <v>111</v>
      </c>
      <c r="L6" s="367">
        <v>59</v>
      </c>
      <c r="M6" s="368">
        <v>223</v>
      </c>
      <c r="N6" s="367">
        <v>137</v>
      </c>
      <c r="O6" s="368">
        <v>36</v>
      </c>
      <c r="P6" s="344">
        <v>2131</v>
      </c>
    </row>
    <row r="7" spans="1:16" ht="11.25">
      <c r="A7" s="343" t="s">
        <v>172</v>
      </c>
      <c r="B7" s="367">
        <v>85</v>
      </c>
      <c r="C7" s="368">
        <v>364</v>
      </c>
      <c r="D7" s="367">
        <v>828</v>
      </c>
      <c r="E7" s="368">
        <v>81</v>
      </c>
      <c r="F7" s="367">
        <v>126</v>
      </c>
      <c r="G7" s="368">
        <v>34</v>
      </c>
      <c r="H7" s="367">
        <v>439</v>
      </c>
      <c r="I7" s="368">
        <v>884</v>
      </c>
      <c r="J7" s="367">
        <v>12</v>
      </c>
      <c r="K7" s="368">
        <v>192</v>
      </c>
      <c r="L7" s="367">
        <v>60</v>
      </c>
      <c r="M7" s="368">
        <v>312</v>
      </c>
      <c r="N7" s="367">
        <v>356</v>
      </c>
      <c r="O7" s="368">
        <v>28</v>
      </c>
      <c r="P7" s="344">
        <v>3801</v>
      </c>
    </row>
    <row r="8" spans="1:16" ht="11.25">
      <c r="A8" s="343" t="s">
        <v>173</v>
      </c>
      <c r="B8" s="367">
        <v>28</v>
      </c>
      <c r="C8" s="368">
        <v>209</v>
      </c>
      <c r="D8" s="367">
        <v>344</v>
      </c>
      <c r="E8" s="368">
        <v>29</v>
      </c>
      <c r="F8" s="367">
        <v>63</v>
      </c>
      <c r="G8" s="368">
        <v>32</v>
      </c>
      <c r="H8" s="367">
        <v>97</v>
      </c>
      <c r="I8" s="368">
        <v>306</v>
      </c>
      <c r="J8" s="367">
        <v>8</v>
      </c>
      <c r="K8" s="368">
        <v>35</v>
      </c>
      <c r="L8" s="367">
        <v>0</v>
      </c>
      <c r="M8" s="368">
        <v>147</v>
      </c>
      <c r="N8" s="367">
        <v>57</v>
      </c>
      <c r="O8" s="368">
        <v>12</v>
      </c>
      <c r="P8" s="344">
        <v>1367</v>
      </c>
    </row>
    <row r="9" spans="1:16" ht="11.25">
      <c r="A9" s="343" t="s">
        <v>175</v>
      </c>
      <c r="B9" s="367">
        <v>85</v>
      </c>
      <c r="C9" s="368">
        <v>187</v>
      </c>
      <c r="D9" s="367">
        <v>229</v>
      </c>
      <c r="E9" s="368">
        <v>18</v>
      </c>
      <c r="F9" s="367">
        <v>101</v>
      </c>
      <c r="G9" s="368">
        <v>48</v>
      </c>
      <c r="H9" s="367">
        <v>128</v>
      </c>
      <c r="I9" s="368">
        <v>151</v>
      </c>
      <c r="J9" s="367">
        <v>0</v>
      </c>
      <c r="K9" s="368">
        <v>61</v>
      </c>
      <c r="L9" s="367">
        <v>55</v>
      </c>
      <c r="M9" s="368">
        <v>76</v>
      </c>
      <c r="N9" s="367">
        <v>160</v>
      </c>
      <c r="O9" s="368">
        <v>26</v>
      </c>
      <c r="P9" s="344">
        <v>1325</v>
      </c>
    </row>
    <row r="10" spans="1:16" ht="11.25">
      <c r="A10" s="343" t="s">
        <v>176</v>
      </c>
      <c r="B10" s="367">
        <v>90</v>
      </c>
      <c r="C10" s="368">
        <v>508</v>
      </c>
      <c r="D10" s="367">
        <v>738</v>
      </c>
      <c r="E10" s="368">
        <v>110</v>
      </c>
      <c r="F10" s="367">
        <v>111</v>
      </c>
      <c r="G10" s="368">
        <v>85</v>
      </c>
      <c r="H10" s="367">
        <v>298</v>
      </c>
      <c r="I10" s="368">
        <v>590</v>
      </c>
      <c r="J10" s="367">
        <v>10</v>
      </c>
      <c r="K10" s="368">
        <v>90</v>
      </c>
      <c r="L10" s="367">
        <v>37</v>
      </c>
      <c r="M10" s="368">
        <v>477</v>
      </c>
      <c r="N10" s="367">
        <v>266</v>
      </c>
      <c r="O10" s="368">
        <v>44</v>
      </c>
      <c r="P10" s="344">
        <v>3454</v>
      </c>
    </row>
    <row r="11" spans="1:16" ht="11.25">
      <c r="A11" s="343" t="s">
        <v>177</v>
      </c>
      <c r="B11" s="367">
        <v>70</v>
      </c>
      <c r="C11" s="368">
        <v>262</v>
      </c>
      <c r="D11" s="367">
        <v>654</v>
      </c>
      <c r="E11" s="368">
        <v>24</v>
      </c>
      <c r="F11" s="367">
        <v>146</v>
      </c>
      <c r="G11" s="368">
        <v>70</v>
      </c>
      <c r="H11" s="367">
        <v>318</v>
      </c>
      <c r="I11" s="368">
        <v>432</v>
      </c>
      <c r="J11" s="367">
        <v>0</v>
      </c>
      <c r="K11" s="368">
        <v>122</v>
      </c>
      <c r="L11" s="367">
        <v>36</v>
      </c>
      <c r="M11" s="368">
        <v>143</v>
      </c>
      <c r="N11" s="367">
        <v>147</v>
      </c>
      <c r="O11" s="368">
        <v>25</v>
      </c>
      <c r="P11" s="344">
        <v>2449</v>
      </c>
    </row>
    <row r="12" spans="1:16" ht="11.25">
      <c r="A12" s="343" t="s">
        <v>246</v>
      </c>
      <c r="B12" s="367">
        <v>40</v>
      </c>
      <c r="C12" s="368">
        <v>142</v>
      </c>
      <c r="D12" s="367">
        <v>215</v>
      </c>
      <c r="E12" s="368">
        <v>29</v>
      </c>
      <c r="F12" s="367">
        <v>72</v>
      </c>
      <c r="G12" s="368">
        <v>30</v>
      </c>
      <c r="H12" s="367">
        <v>98</v>
      </c>
      <c r="I12" s="368">
        <v>244</v>
      </c>
      <c r="J12" s="367">
        <v>7</v>
      </c>
      <c r="K12" s="368">
        <v>72</v>
      </c>
      <c r="L12" s="367">
        <v>0</v>
      </c>
      <c r="M12" s="368">
        <v>50</v>
      </c>
      <c r="N12" s="367">
        <v>201</v>
      </c>
      <c r="O12" s="368">
        <v>0</v>
      </c>
      <c r="P12" s="344">
        <v>1200</v>
      </c>
    </row>
    <row r="13" spans="1:16" ht="11.25">
      <c r="A13" s="343" t="s">
        <v>179</v>
      </c>
      <c r="B13" s="367">
        <v>0</v>
      </c>
      <c r="C13" s="368">
        <v>0</v>
      </c>
      <c r="D13" s="367">
        <v>29</v>
      </c>
      <c r="E13" s="368">
        <v>0</v>
      </c>
      <c r="F13" s="367">
        <v>0</v>
      </c>
      <c r="G13" s="368">
        <v>0</v>
      </c>
      <c r="H13" s="367">
        <v>24</v>
      </c>
      <c r="I13" s="368">
        <v>83</v>
      </c>
      <c r="J13" s="367">
        <v>0</v>
      </c>
      <c r="K13" s="368">
        <v>10</v>
      </c>
      <c r="L13" s="367">
        <v>0</v>
      </c>
      <c r="M13" s="368">
        <v>79</v>
      </c>
      <c r="N13" s="367">
        <v>0</v>
      </c>
      <c r="O13" s="368">
        <v>0</v>
      </c>
      <c r="P13" s="344">
        <v>225</v>
      </c>
    </row>
    <row r="14" spans="1:16" ht="11.25">
      <c r="A14" s="343" t="s">
        <v>180</v>
      </c>
      <c r="B14" s="367">
        <v>43</v>
      </c>
      <c r="C14" s="368">
        <v>134</v>
      </c>
      <c r="D14" s="367">
        <v>182</v>
      </c>
      <c r="E14" s="368">
        <v>17</v>
      </c>
      <c r="F14" s="367">
        <v>81</v>
      </c>
      <c r="G14" s="368">
        <v>21</v>
      </c>
      <c r="H14" s="367">
        <v>66</v>
      </c>
      <c r="I14" s="368">
        <v>215</v>
      </c>
      <c r="J14" s="367">
        <v>24</v>
      </c>
      <c r="K14" s="368">
        <v>51</v>
      </c>
      <c r="L14" s="367">
        <v>35</v>
      </c>
      <c r="M14" s="368">
        <v>53</v>
      </c>
      <c r="N14" s="367">
        <v>80</v>
      </c>
      <c r="O14" s="368">
        <v>17</v>
      </c>
      <c r="P14" s="344">
        <v>1019</v>
      </c>
    </row>
    <row r="15" spans="1:16" ht="11.25">
      <c r="A15" s="343" t="s">
        <v>247</v>
      </c>
      <c r="B15" s="367">
        <v>218</v>
      </c>
      <c r="C15" s="368">
        <v>1908</v>
      </c>
      <c r="D15" s="367">
        <v>3155</v>
      </c>
      <c r="E15" s="368">
        <v>201</v>
      </c>
      <c r="F15" s="367">
        <v>1683</v>
      </c>
      <c r="G15" s="368">
        <v>51</v>
      </c>
      <c r="H15" s="367">
        <v>1027</v>
      </c>
      <c r="I15" s="368">
        <v>1904</v>
      </c>
      <c r="J15" s="367">
        <v>97</v>
      </c>
      <c r="K15" s="368">
        <v>870</v>
      </c>
      <c r="L15" s="367">
        <v>156</v>
      </c>
      <c r="M15" s="368">
        <v>851</v>
      </c>
      <c r="N15" s="367">
        <v>491</v>
      </c>
      <c r="O15" s="368">
        <v>119</v>
      </c>
      <c r="P15" s="344">
        <v>12731</v>
      </c>
    </row>
    <row r="16" spans="1:16" ht="11.25">
      <c r="A16" s="343" t="s">
        <v>185</v>
      </c>
      <c r="B16" s="367">
        <v>113</v>
      </c>
      <c r="C16" s="368">
        <v>170</v>
      </c>
      <c r="D16" s="367">
        <v>571</v>
      </c>
      <c r="E16" s="368">
        <v>62</v>
      </c>
      <c r="F16" s="367">
        <v>111</v>
      </c>
      <c r="G16" s="368">
        <v>22</v>
      </c>
      <c r="H16" s="367">
        <v>537</v>
      </c>
      <c r="I16" s="368">
        <v>570</v>
      </c>
      <c r="J16" s="367">
        <v>21</v>
      </c>
      <c r="K16" s="368">
        <v>131</v>
      </c>
      <c r="L16" s="367">
        <v>67</v>
      </c>
      <c r="M16" s="368">
        <v>264</v>
      </c>
      <c r="N16" s="367">
        <v>126</v>
      </c>
      <c r="O16" s="368">
        <v>37</v>
      </c>
      <c r="P16" s="344">
        <v>2802</v>
      </c>
    </row>
    <row r="17" spans="1:16" ht="11.25">
      <c r="A17" s="356" t="s">
        <v>186</v>
      </c>
      <c r="B17" s="367">
        <v>78</v>
      </c>
      <c r="C17" s="368">
        <v>113</v>
      </c>
      <c r="D17" s="367">
        <v>151</v>
      </c>
      <c r="E17" s="368">
        <v>33</v>
      </c>
      <c r="F17" s="367">
        <v>92</v>
      </c>
      <c r="G17" s="368">
        <v>6</v>
      </c>
      <c r="H17" s="367">
        <v>82</v>
      </c>
      <c r="I17" s="368">
        <v>156</v>
      </c>
      <c r="J17" s="367">
        <v>0</v>
      </c>
      <c r="K17" s="368">
        <v>49</v>
      </c>
      <c r="L17" s="367">
        <v>0</v>
      </c>
      <c r="M17" s="368">
        <v>40</v>
      </c>
      <c r="N17" s="367">
        <v>52</v>
      </c>
      <c r="O17" s="368">
        <v>30</v>
      </c>
      <c r="P17" s="344">
        <v>882</v>
      </c>
    </row>
    <row r="18" spans="1:16" ht="11.25">
      <c r="A18" s="356" t="s">
        <v>187</v>
      </c>
      <c r="B18" s="367">
        <v>91</v>
      </c>
      <c r="C18" s="368">
        <v>260</v>
      </c>
      <c r="D18" s="367">
        <v>611</v>
      </c>
      <c r="E18" s="368">
        <v>33</v>
      </c>
      <c r="F18" s="367">
        <v>182</v>
      </c>
      <c r="G18" s="368">
        <v>31</v>
      </c>
      <c r="H18" s="367">
        <v>243</v>
      </c>
      <c r="I18" s="368">
        <v>326</v>
      </c>
      <c r="J18" s="367">
        <v>22</v>
      </c>
      <c r="K18" s="368">
        <v>104</v>
      </c>
      <c r="L18" s="367">
        <v>44</v>
      </c>
      <c r="M18" s="368">
        <v>133</v>
      </c>
      <c r="N18" s="367">
        <v>65</v>
      </c>
      <c r="O18" s="368">
        <v>23</v>
      </c>
      <c r="P18" s="344">
        <v>2168</v>
      </c>
    </row>
    <row r="19" spans="1:16" ht="11.25">
      <c r="A19" s="356" t="s">
        <v>189</v>
      </c>
      <c r="B19" s="367">
        <v>179</v>
      </c>
      <c r="C19" s="368">
        <v>342</v>
      </c>
      <c r="D19" s="367">
        <v>556</v>
      </c>
      <c r="E19" s="368">
        <v>31</v>
      </c>
      <c r="F19" s="367">
        <v>248</v>
      </c>
      <c r="G19" s="368">
        <v>21</v>
      </c>
      <c r="H19" s="367">
        <v>182</v>
      </c>
      <c r="I19" s="368">
        <v>596</v>
      </c>
      <c r="J19" s="367">
        <v>35</v>
      </c>
      <c r="K19" s="368">
        <v>45</v>
      </c>
      <c r="L19" s="367">
        <v>18</v>
      </c>
      <c r="M19" s="368">
        <v>212</v>
      </c>
      <c r="N19" s="367">
        <v>202</v>
      </c>
      <c r="O19" s="368">
        <v>48</v>
      </c>
      <c r="P19" s="344">
        <v>2715</v>
      </c>
    </row>
    <row r="20" spans="1:16" ht="11.25">
      <c r="A20" s="356" t="s">
        <v>248</v>
      </c>
      <c r="B20" s="367">
        <v>157</v>
      </c>
      <c r="C20" s="368">
        <v>861</v>
      </c>
      <c r="D20" s="367">
        <v>1461</v>
      </c>
      <c r="E20" s="368">
        <v>132</v>
      </c>
      <c r="F20" s="367">
        <v>308</v>
      </c>
      <c r="G20" s="368">
        <v>17</v>
      </c>
      <c r="H20" s="367">
        <v>642</v>
      </c>
      <c r="I20" s="368">
        <v>1108</v>
      </c>
      <c r="J20" s="367">
        <v>44</v>
      </c>
      <c r="K20" s="368">
        <v>360</v>
      </c>
      <c r="L20" s="367">
        <v>44</v>
      </c>
      <c r="M20" s="368">
        <v>480</v>
      </c>
      <c r="N20" s="367">
        <v>508</v>
      </c>
      <c r="O20" s="368">
        <v>31</v>
      </c>
      <c r="P20" s="344">
        <v>6153</v>
      </c>
    </row>
    <row r="21" spans="1:16" ht="11.25">
      <c r="A21" s="356" t="s">
        <v>174</v>
      </c>
      <c r="B21" s="367">
        <v>38</v>
      </c>
      <c r="C21" s="368">
        <v>238</v>
      </c>
      <c r="D21" s="367">
        <v>243</v>
      </c>
      <c r="E21" s="368">
        <v>36</v>
      </c>
      <c r="F21" s="367">
        <v>0</v>
      </c>
      <c r="G21" s="368">
        <v>25</v>
      </c>
      <c r="H21" s="367">
        <v>95</v>
      </c>
      <c r="I21" s="368">
        <v>311</v>
      </c>
      <c r="J21" s="367">
        <v>0</v>
      </c>
      <c r="K21" s="368">
        <v>102</v>
      </c>
      <c r="L21" s="367">
        <v>0</v>
      </c>
      <c r="M21" s="368">
        <v>86</v>
      </c>
      <c r="N21" s="367">
        <v>149</v>
      </c>
      <c r="O21" s="368">
        <v>20</v>
      </c>
      <c r="P21" s="344">
        <v>1343</v>
      </c>
    </row>
    <row r="22" spans="1:16" ht="11.25">
      <c r="A22" s="356" t="s">
        <v>183</v>
      </c>
      <c r="B22" s="367">
        <v>63</v>
      </c>
      <c r="C22" s="368">
        <v>129</v>
      </c>
      <c r="D22" s="367">
        <v>412</v>
      </c>
      <c r="E22" s="368">
        <v>29</v>
      </c>
      <c r="F22" s="367">
        <v>125</v>
      </c>
      <c r="G22" s="368">
        <v>41</v>
      </c>
      <c r="H22" s="367">
        <v>160</v>
      </c>
      <c r="I22" s="368">
        <v>278</v>
      </c>
      <c r="J22" s="367">
        <v>0</v>
      </c>
      <c r="K22" s="368">
        <v>96</v>
      </c>
      <c r="L22" s="367">
        <v>39</v>
      </c>
      <c r="M22" s="368">
        <v>91</v>
      </c>
      <c r="N22" s="367">
        <v>126</v>
      </c>
      <c r="O22" s="368">
        <v>6</v>
      </c>
      <c r="P22" s="344">
        <v>1595</v>
      </c>
    </row>
    <row r="23" spans="1:16" ht="11.25">
      <c r="A23" s="356" t="s">
        <v>249</v>
      </c>
      <c r="B23" s="367">
        <v>163</v>
      </c>
      <c r="C23" s="368">
        <v>405</v>
      </c>
      <c r="D23" s="367">
        <v>528</v>
      </c>
      <c r="E23" s="368">
        <v>41</v>
      </c>
      <c r="F23" s="367">
        <v>317</v>
      </c>
      <c r="G23" s="368">
        <v>35</v>
      </c>
      <c r="H23" s="367">
        <v>181</v>
      </c>
      <c r="I23" s="368">
        <v>729</v>
      </c>
      <c r="J23" s="367">
        <v>16</v>
      </c>
      <c r="K23" s="368">
        <v>71</v>
      </c>
      <c r="L23" s="367">
        <v>35</v>
      </c>
      <c r="M23" s="368">
        <v>163</v>
      </c>
      <c r="N23" s="367">
        <v>179</v>
      </c>
      <c r="O23" s="368">
        <v>18</v>
      </c>
      <c r="P23" s="344">
        <v>2881</v>
      </c>
    </row>
    <row r="24" spans="1:16" ht="11.25">
      <c r="A24" s="356" t="s">
        <v>192</v>
      </c>
      <c r="B24" s="367">
        <v>15</v>
      </c>
      <c r="C24" s="368">
        <v>187</v>
      </c>
      <c r="D24" s="367">
        <v>341</v>
      </c>
      <c r="E24" s="368">
        <v>27</v>
      </c>
      <c r="F24" s="367">
        <v>62</v>
      </c>
      <c r="G24" s="368">
        <v>38</v>
      </c>
      <c r="H24" s="367">
        <v>114</v>
      </c>
      <c r="I24" s="368">
        <v>253</v>
      </c>
      <c r="J24" s="367">
        <v>0</v>
      </c>
      <c r="K24" s="368">
        <v>67</v>
      </c>
      <c r="L24" s="367">
        <v>7</v>
      </c>
      <c r="M24" s="368">
        <v>448</v>
      </c>
      <c r="N24" s="367">
        <v>64</v>
      </c>
      <c r="O24" s="368">
        <v>30</v>
      </c>
      <c r="P24" s="344">
        <v>1653</v>
      </c>
    </row>
    <row r="25" spans="1:16" ht="11.25">
      <c r="A25" s="356" t="s">
        <v>193</v>
      </c>
      <c r="B25" s="367">
        <v>45</v>
      </c>
      <c r="C25" s="368">
        <v>142</v>
      </c>
      <c r="D25" s="367">
        <v>197</v>
      </c>
      <c r="E25" s="368">
        <v>36</v>
      </c>
      <c r="F25" s="367">
        <v>77</v>
      </c>
      <c r="G25" s="368">
        <v>30</v>
      </c>
      <c r="H25" s="367">
        <v>105</v>
      </c>
      <c r="I25" s="368">
        <v>616</v>
      </c>
      <c r="J25" s="367">
        <v>14</v>
      </c>
      <c r="K25" s="368">
        <v>82</v>
      </c>
      <c r="L25" s="367">
        <v>17</v>
      </c>
      <c r="M25" s="368">
        <v>80</v>
      </c>
      <c r="N25" s="367">
        <v>88</v>
      </c>
      <c r="O25" s="368">
        <v>0</v>
      </c>
      <c r="P25" s="344">
        <v>1529</v>
      </c>
    </row>
    <row r="26" spans="1:16" ht="11.25">
      <c r="A26" s="356" t="s">
        <v>250</v>
      </c>
      <c r="B26" s="725">
        <v>80</v>
      </c>
      <c r="C26" s="726">
        <v>679</v>
      </c>
      <c r="D26" s="725">
        <v>900</v>
      </c>
      <c r="E26" s="726">
        <v>51</v>
      </c>
      <c r="F26" s="725">
        <v>290</v>
      </c>
      <c r="G26" s="726">
        <v>30</v>
      </c>
      <c r="H26" s="725">
        <v>468</v>
      </c>
      <c r="I26" s="726">
        <v>1145</v>
      </c>
      <c r="J26" s="725">
        <v>18</v>
      </c>
      <c r="K26" s="726">
        <v>281</v>
      </c>
      <c r="L26" s="725">
        <v>47</v>
      </c>
      <c r="M26" s="726">
        <v>449</v>
      </c>
      <c r="N26" s="725">
        <v>67</v>
      </c>
      <c r="O26" s="726">
        <v>55</v>
      </c>
      <c r="P26" s="725">
        <v>4560</v>
      </c>
    </row>
    <row r="27" spans="1:16" ht="11.25">
      <c r="A27" s="356" t="s">
        <v>251</v>
      </c>
      <c r="B27" s="725"/>
      <c r="C27" s="726"/>
      <c r="D27" s="725"/>
      <c r="E27" s="726"/>
      <c r="F27" s="725"/>
      <c r="G27" s="726"/>
      <c r="H27" s="725"/>
      <c r="I27" s="726"/>
      <c r="J27" s="725"/>
      <c r="K27" s="726"/>
      <c r="L27" s="725"/>
      <c r="M27" s="726"/>
      <c r="N27" s="725"/>
      <c r="O27" s="726"/>
      <c r="P27" s="725"/>
    </row>
    <row r="28" spans="1:16" ht="11.25">
      <c r="A28" s="356" t="s">
        <v>196</v>
      </c>
      <c r="B28" s="367">
        <v>171</v>
      </c>
      <c r="C28" s="368">
        <v>815</v>
      </c>
      <c r="D28" s="367">
        <v>1314</v>
      </c>
      <c r="E28" s="368">
        <v>107</v>
      </c>
      <c r="F28" s="367">
        <v>390</v>
      </c>
      <c r="G28" s="368">
        <v>57</v>
      </c>
      <c r="H28" s="367">
        <v>825</v>
      </c>
      <c r="I28" s="368">
        <v>1042</v>
      </c>
      <c r="J28" s="367">
        <v>39</v>
      </c>
      <c r="K28" s="368">
        <v>308</v>
      </c>
      <c r="L28" s="367">
        <v>113</v>
      </c>
      <c r="M28" s="368">
        <v>405</v>
      </c>
      <c r="N28" s="367">
        <v>428</v>
      </c>
      <c r="O28" s="368">
        <v>28</v>
      </c>
      <c r="P28" s="344">
        <v>6042</v>
      </c>
    </row>
    <row r="29" spans="1:16" ht="11.25">
      <c r="A29" s="370" t="s">
        <v>252</v>
      </c>
      <c r="B29" s="344">
        <v>1899</v>
      </c>
      <c r="C29" s="371">
        <v>8282</v>
      </c>
      <c r="D29" s="344">
        <v>14004</v>
      </c>
      <c r="E29" s="371">
        <v>1161</v>
      </c>
      <c r="F29" s="344">
        <v>4842</v>
      </c>
      <c r="G29" s="371">
        <v>744</v>
      </c>
      <c r="H29" s="344">
        <v>6247</v>
      </c>
      <c r="I29" s="371">
        <v>12419</v>
      </c>
      <c r="J29" s="344">
        <v>404</v>
      </c>
      <c r="K29" s="371">
        <v>3310</v>
      </c>
      <c r="L29" s="344">
        <v>869</v>
      </c>
      <c r="M29" s="371">
        <v>5262</v>
      </c>
      <c r="N29" s="344">
        <v>3949</v>
      </c>
      <c r="O29" s="371">
        <v>633</v>
      </c>
      <c r="P29" s="344">
        <v>64025</v>
      </c>
    </row>
    <row r="30" spans="1:16" ht="11.25">
      <c r="A30" s="356" t="s">
        <v>253</v>
      </c>
      <c r="B30" s="367">
        <v>14</v>
      </c>
      <c r="C30" s="368">
        <v>139</v>
      </c>
      <c r="D30" s="367">
        <v>184</v>
      </c>
      <c r="E30" s="368">
        <v>54</v>
      </c>
      <c r="F30" s="367">
        <v>153</v>
      </c>
      <c r="G30" s="368">
        <v>0</v>
      </c>
      <c r="H30" s="367">
        <v>98</v>
      </c>
      <c r="I30" s="368">
        <v>139</v>
      </c>
      <c r="J30" s="367">
        <v>0</v>
      </c>
      <c r="K30" s="368">
        <v>71</v>
      </c>
      <c r="L30" s="367">
        <v>0</v>
      </c>
      <c r="M30" s="368">
        <v>219</v>
      </c>
      <c r="N30" s="367">
        <v>18</v>
      </c>
      <c r="O30" s="368">
        <v>8</v>
      </c>
      <c r="P30" s="344">
        <v>1097</v>
      </c>
    </row>
    <row r="31" spans="1:16" ht="11.25">
      <c r="A31" s="356" t="s">
        <v>195</v>
      </c>
      <c r="B31" s="367">
        <v>19</v>
      </c>
      <c r="C31" s="368">
        <v>116</v>
      </c>
      <c r="D31" s="367">
        <v>210</v>
      </c>
      <c r="E31" s="368">
        <v>12</v>
      </c>
      <c r="F31" s="367">
        <v>128</v>
      </c>
      <c r="G31" s="368">
        <v>10</v>
      </c>
      <c r="H31" s="367">
        <v>164</v>
      </c>
      <c r="I31" s="368">
        <v>111</v>
      </c>
      <c r="J31" s="367">
        <v>0</v>
      </c>
      <c r="K31" s="368">
        <v>33</v>
      </c>
      <c r="L31" s="367">
        <v>14</v>
      </c>
      <c r="M31" s="368">
        <v>27</v>
      </c>
      <c r="N31" s="367">
        <v>0</v>
      </c>
      <c r="O31" s="368">
        <v>0</v>
      </c>
      <c r="P31" s="344">
        <v>844</v>
      </c>
    </row>
    <row r="32" spans="1:16" ht="11.25">
      <c r="A32" s="357" t="s">
        <v>197</v>
      </c>
      <c r="B32" s="347">
        <v>1932</v>
      </c>
      <c r="C32" s="360">
        <v>8537</v>
      </c>
      <c r="D32" s="347">
        <v>14398</v>
      </c>
      <c r="E32" s="360">
        <v>1227</v>
      </c>
      <c r="F32" s="347">
        <v>5123</v>
      </c>
      <c r="G32" s="360">
        <v>754</v>
      </c>
      <c r="H32" s="347">
        <v>6509</v>
      </c>
      <c r="I32" s="360">
        <v>12669</v>
      </c>
      <c r="J32" s="347">
        <v>404</v>
      </c>
      <c r="K32" s="360">
        <v>3414</v>
      </c>
      <c r="L32" s="347">
        <v>883</v>
      </c>
      <c r="M32" s="360">
        <v>5508</v>
      </c>
      <c r="N32" s="347">
        <v>3967</v>
      </c>
      <c r="O32" s="360">
        <v>641</v>
      </c>
      <c r="P32" s="347">
        <v>65966</v>
      </c>
    </row>
  </sheetData>
  <sheetProtection/>
  <mergeCells count="15">
    <mergeCell ref="G26:G27"/>
    <mergeCell ref="B26:B27"/>
    <mergeCell ref="C26:C27"/>
    <mergeCell ref="D26:D27"/>
    <mergeCell ref="E26:E27"/>
    <mergeCell ref="F26:F27"/>
    <mergeCell ref="N26:N27"/>
    <mergeCell ref="O26:O27"/>
    <mergeCell ref="P26:P27"/>
    <mergeCell ref="H26:H27"/>
    <mergeCell ref="I26:I27"/>
    <mergeCell ref="J26:J27"/>
    <mergeCell ref="K26:K27"/>
    <mergeCell ref="L26:L27"/>
    <mergeCell ref="M26:M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28125" style="82" customWidth="1"/>
    <col min="2" max="2" width="18.421875" style="82" customWidth="1"/>
    <col min="3" max="3" width="19.7109375" style="82" customWidth="1"/>
    <col min="4" max="4" width="19.7109375" style="228" customWidth="1"/>
    <col min="5" max="5" width="4.00390625" style="82" customWidth="1"/>
    <col min="6" max="6" width="8.8515625" style="82" hidden="1" customWidth="1"/>
    <col min="7" max="8" width="5.8515625" style="82" hidden="1" customWidth="1"/>
    <col min="9" max="9" width="3.8515625" style="82" hidden="1" customWidth="1"/>
    <col min="10" max="10" width="7.7109375" style="82" hidden="1" customWidth="1"/>
    <col min="11" max="11" width="4.421875" style="82" hidden="1" customWidth="1"/>
    <col min="12" max="12" width="10.7109375" style="82" hidden="1" customWidth="1"/>
    <col min="13" max="13" width="9.57421875" style="82" customWidth="1"/>
    <col min="14" max="14" width="7.7109375" style="82" customWidth="1"/>
    <col min="15" max="15" width="13.8515625" style="82" customWidth="1"/>
    <col min="16" max="16" width="8.00390625" style="82" customWidth="1"/>
    <col min="17" max="17" width="5.140625" style="82" customWidth="1"/>
    <col min="18" max="18" width="6.140625" style="82" customWidth="1"/>
    <col min="19" max="16384" width="11.421875" style="82" customWidth="1"/>
  </cols>
  <sheetData>
    <row r="1" spans="1:7" s="56" customFormat="1" ht="15.75" customHeight="1">
      <c r="A1" s="299"/>
      <c r="B1" s="37" t="s">
        <v>120</v>
      </c>
      <c r="C1" s="35"/>
      <c r="D1" s="5"/>
      <c r="E1" s="1"/>
      <c r="F1" s="1"/>
      <c r="G1" s="1"/>
    </row>
    <row r="2" spans="1:7" s="56" customFormat="1" ht="11.25">
      <c r="A2" s="463"/>
      <c r="B2" s="463"/>
      <c r="C2" s="463"/>
      <c r="D2" s="463"/>
      <c r="E2" s="1"/>
      <c r="F2" s="1"/>
      <c r="G2" s="1"/>
    </row>
    <row r="3" ht="11.25">
      <c r="A3" s="13" t="s">
        <v>740</v>
      </c>
    </row>
    <row r="4" spans="5:21" ht="11.25">
      <c r="E4" s="192"/>
      <c r="N4" s="104"/>
      <c r="O4" s="104"/>
      <c r="P4" s="104"/>
      <c r="Q4" s="104"/>
      <c r="R4" s="104"/>
      <c r="S4" s="104"/>
      <c r="T4" s="104"/>
      <c r="U4" s="104"/>
    </row>
    <row r="5" spans="1:21" s="88" customFormat="1" ht="12.75" customHeight="1">
      <c r="A5" s="227" t="s">
        <v>58</v>
      </c>
      <c r="B5" s="52" t="s">
        <v>701</v>
      </c>
      <c r="C5" s="540"/>
      <c r="D5" s="281"/>
      <c r="E5" s="228"/>
      <c r="F5" s="88" t="str">
        <f>[1]!TABLE</f>
        <v>T2 : niveau d'etudes 1ere annee en 2006</v>
      </c>
      <c r="J5" s="88" t="str">
        <f>'[1]Tab2'!$A$30</f>
        <v>T2 : niveau d'etudes 2eme, 3eme et 4eme annee en 2006</v>
      </c>
      <c r="N5" s="300"/>
      <c r="O5" s="281"/>
      <c r="P5" s="281"/>
      <c r="Q5" s="281"/>
      <c r="R5" s="281"/>
      <c r="S5" s="281"/>
      <c r="T5" s="61"/>
      <c r="U5" s="61"/>
    </row>
    <row r="6" spans="1:21" s="88" customFormat="1" ht="11.25">
      <c r="A6" s="229" t="s">
        <v>101</v>
      </c>
      <c r="B6" s="53"/>
      <c r="C6" s="540"/>
      <c r="D6" s="138"/>
      <c r="N6" s="301"/>
      <c r="O6" s="302"/>
      <c r="P6" s="463"/>
      <c r="Q6" s="463"/>
      <c r="R6" s="463"/>
      <c r="S6" s="465"/>
      <c r="T6" s="61"/>
      <c r="U6" s="61"/>
    </row>
    <row r="7" spans="1:21" ht="12.75" customHeight="1">
      <c r="A7" s="186" t="s">
        <v>9</v>
      </c>
      <c r="B7" s="187">
        <v>0.1</v>
      </c>
      <c r="C7" s="188"/>
      <c r="D7" s="282"/>
      <c r="F7" s="82">
        <f>'[1]Tab2'!D7</f>
        <v>72</v>
      </c>
      <c r="H7" s="82" t="str">
        <f>LEFT('[1]Tab2'!$B35,2)</f>
        <v>03</v>
      </c>
      <c r="I7" s="82">
        <f>'[1]Tab2'!C35</f>
        <v>0</v>
      </c>
      <c r="J7" s="82">
        <f>'[1]Tab2'!D35</f>
        <v>1</v>
      </c>
      <c r="N7" s="463"/>
      <c r="O7" s="463"/>
      <c r="P7" s="533"/>
      <c r="Q7" s="533"/>
      <c r="R7" s="533"/>
      <c r="S7" s="533"/>
      <c r="T7" s="104"/>
      <c r="U7" s="104"/>
    </row>
    <row r="8" spans="1:21" ht="12.75" customHeight="1">
      <c r="A8" s="186" t="s">
        <v>10</v>
      </c>
      <c r="B8" s="187">
        <v>0.1</v>
      </c>
      <c r="C8" s="188"/>
      <c r="D8" s="282"/>
      <c r="F8" s="82">
        <f>'[1]Tab2'!D8</f>
        <v>230</v>
      </c>
      <c r="H8" s="82" t="str">
        <f>LEFT('[1]Tab2'!$B36,2)</f>
        <v>05</v>
      </c>
      <c r="I8" s="82">
        <f>'[1]Tab2'!C36</f>
        <v>1</v>
      </c>
      <c r="J8" s="82">
        <f>'[1]Tab2'!D36</f>
        <v>3</v>
      </c>
      <c r="N8" s="463"/>
      <c r="O8" s="463"/>
      <c r="P8" s="533"/>
      <c r="Q8" s="533"/>
      <c r="R8" s="533"/>
      <c r="S8" s="533"/>
      <c r="T8" s="104"/>
      <c r="U8" s="220"/>
    </row>
    <row r="9" spans="1:21" ht="12.75" customHeight="1">
      <c r="A9" s="189" t="s">
        <v>282</v>
      </c>
      <c r="B9" s="187">
        <v>0</v>
      </c>
      <c r="C9" s="188"/>
      <c r="D9" s="282"/>
      <c r="N9" s="61"/>
      <c r="O9" s="61"/>
      <c r="P9" s="303"/>
      <c r="Q9" s="303"/>
      <c r="R9" s="303"/>
      <c r="S9" s="303"/>
      <c r="T9" s="104"/>
      <c r="U9" s="220"/>
    </row>
    <row r="10" spans="1:21" ht="12.75" customHeight="1">
      <c r="A10" s="186" t="s">
        <v>11</v>
      </c>
      <c r="B10" s="187">
        <v>0.1</v>
      </c>
      <c r="C10" s="188"/>
      <c r="D10" s="282"/>
      <c r="F10" s="82">
        <f>'[1]Tab2'!D9</f>
        <v>608</v>
      </c>
      <c r="H10" s="82" t="str">
        <f>LEFT('[1]Tab2'!$B37,2)</f>
        <v>06</v>
      </c>
      <c r="I10" s="82">
        <f>'[1]Tab2'!C37</f>
        <v>9</v>
      </c>
      <c r="J10" s="82">
        <f>'[1]Tab2'!D37</f>
        <v>0</v>
      </c>
      <c r="N10" s="463"/>
      <c r="O10" s="463"/>
      <c r="P10" s="533"/>
      <c r="Q10" s="533"/>
      <c r="R10" s="533"/>
      <c r="S10" s="533"/>
      <c r="T10" s="104"/>
      <c r="U10" s="220"/>
    </row>
    <row r="11" spans="1:21" ht="12.75" customHeight="1">
      <c r="A11" s="186" t="s">
        <v>283</v>
      </c>
      <c r="B11" s="187">
        <v>0</v>
      </c>
      <c r="C11" s="188"/>
      <c r="D11" s="282"/>
      <c r="F11" s="82">
        <f>'[1]Tab2'!D10</f>
        <v>27</v>
      </c>
      <c r="H11" s="82" t="str">
        <f>LEFT('[1]Tab2'!$B38,2)</f>
        <v>07</v>
      </c>
      <c r="I11" s="82">
        <f>'[1]Tab2'!C38</f>
        <v>192</v>
      </c>
      <c r="J11" s="82">
        <f>'[1]Tab2'!D38</f>
        <v>20</v>
      </c>
      <c r="N11" s="463"/>
      <c r="O11" s="463"/>
      <c r="P11" s="533"/>
      <c r="Q11" s="533"/>
      <c r="R11" s="533"/>
      <c r="S11" s="533"/>
      <c r="T11" s="104"/>
      <c r="U11" s="220"/>
    </row>
    <row r="12" spans="1:21" ht="12.75" customHeight="1">
      <c r="A12" s="186" t="s">
        <v>284</v>
      </c>
      <c r="B12" s="187">
        <v>0</v>
      </c>
      <c r="C12" s="188"/>
      <c r="D12" s="282"/>
      <c r="F12" s="82">
        <f>'[1]Tab2'!D11</f>
        <v>176</v>
      </c>
      <c r="H12" s="82" t="str">
        <f>LEFT('[1]Tab2'!$B39,2)</f>
        <v>08</v>
      </c>
      <c r="I12" s="82">
        <f>'[1]Tab2'!C39</f>
        <v>8</v>
      </c>
      <c r="J12" s="82">
        <f>'[1]Tab2'!D39</f>
        <v>5</v>
      </c>
      <c r="N12" s="463"/>
      <c r="O12" s="463"/>
      <c r="P12" s="533"/>
      <c r="Q12" s="533"/>
      <c r="R12" s="533"/>
      <c r="S12" s="533"/>
      <c r="T12" s="104"/>
      <c r="U12" s="220"/>
    </row>
    <row r="13" spans="1:21" ht="12.75" customHeight="1">
      <c r="A13" s="186" t="s">
        <v>285</v>
      </c>
      <c r="B13" s="187">
        <v>0</v>
      </c>
      <c r="C13" s="188"/>
      <c r="D13" s="282"/>
      <c r="F13" s="82">
        <f>'[1]Tab2'!D12</f>
        <v>841</v>
      </c>
      <c r="H13" s="82" t="str">
        <f>LEFT('[1]Tab2'!$B40,2)</f>
        <v>09</v>
      </c>
      <c r="I13" s="82">
        <f>'[1]Tab2'!C40</f>
        <v>7</v>
      </c>
      <c r="J13" s="82">
        <f>'[1]Tab2'!D40</f>
        <v>3</v>
      </c>
      <c r="N13" s="463"/>
      <c r="O13" s="463"/>
      <c r="P13" s="533"/>
      <c r="Q13" s="533"/>
      <c r="R13" s="533"/>
      <c r="S13" s="533"/>
      <c r="T13" s="104"/>
      <c r="U13" s="220"/>
    </row>
    <row r="14" spans="1:21" ht="12.75" customHeight="1">
      <c r="A14" s="186" t="s">
        <v>286</v>
      </c>
      <c r="B14" s="187">
        <v>2</v>
      </c>
      <c r="C14" s="188"/>
      <c r="D14" s="282"/>
      <c r="F14" s="82">
        <f>'[1]Tab2'!D13</f>
        <v>3885</v>
      </c>
      <c r="H14" s="82" t="str">
        <f>LEFT('[1]Tab2'!$B41,2)</f>
        <v>10</v>
      </c>
      <c r="I14" s="82">
        <f>'[1]Tab2'!C41</f>
        <v>2</v>
      </c>
      <c r="J14" s="82">
        <f>'[1]Tab2'!D41</f>
        <v>0</v>
      </c>
      <c r="N14" s="463"/>
      <c r="O14" s="463"/>
      <c r="P14" s="533"/>
      <c r="Q14" s="533"/>
      <c r="R14" s="533"/>
      <c r="S14" s="533"/>
      <c r="T14" s="104"/>
      <c r="U14" s="220"/>
    </row>
    <row r="15" spans="1:21" ht="12.75" customHeight="1">
      <c r="A15" s="186" t="s">
        <v>12</v>
      </c>
      <c r="B15" s="187">
        <v>0</v>
      </c>
      <c r="C15" s="188"/>
      <c r="D15" s="282"/>
      <c r="F15" s="82">
        <f>'[1]Tab2'!D14</f>
        <v>236</v>
      </c>
      <c r="H15" s="82" t="str">
        <f>LEFT('[1]Tab2'!$B42,2)</f>
        <v>11</v>
      </c>
      <c r="I15" s="82">
        <f>'[1]Tab2'!C42</f>
        <v>1</v>
      </c>
      <c r="J15" s="82">
        <f>'[1]Tab2'!D42</f>
        <v>4</v>
      </c>
      <c r="N15" s="463"/>
      <c r="O15" s="463"/>
      <c r="P15" s="533"/>
      <c r="Q15" s="533"/>
      <c r="R15" s="533"/>
      <c r="S15" s="533"/>
      <c r="T15" s="104"/>
      <c r="U15" s="220"/>
    </row>
    <row r="16" spans="1:21" ht="12.75" customHeight="1">
      <c r="A16" s="186" t="s">
        <v>13</v>
      </c>
      <c r="B16" s="187">
        <v>91.9</v>
      </c>
      <c r="C16" s="188"/>
      <c r="D16" s="282"/>
      <c r="F16" s="82">
        <f>'[1]Tab2'!D15</f>
        <v>315</v>
      </c>
      <c r="H16" s="82" t="str">
        <f>LEFT('[1]Tab2'!$B43,2)</f>
        <v>12</v>
      </c>
      <c r="I16" s="82">
        <f>'[1]Tab2'!C43</f>
        <v>27</v>
      </c>
      <c r="J16" s="82">
        <f>'[1]Tab2'!D43</f>
        <v>12</v>
      </c>
      <c r="N16" s="463"/>
      <c r="O16" s="463"/>
      <c r="P16" s="533"/>
      <c r="Q16" s="533"/>
      <c r="R16" s="533"/>
      <c r="S16" s="533"/>
      <c r="T16" s="104"/>
      <c r="U16" s="220"/>
    </row>
    <row r="17" spans="1:21" ht="12.75" customHeight="1">
      <c r="A17" s="186" t="s">
        <v>14</v>
      </c>
      <c r="B17" s="187">
        <v>0.6</v>
      </c>
      <c r="C17" s="188"/>
      <c r="D17" s="282"/>
      <c r="F17" s="82">
        <f>'[1]Tab2'!D16</f>
        <v>113</v>
      </c>
      <c r="H17" s="82" t="str">
        <f>LEFT('[1]Tab2'!$B44,2)</f>
        <v>13</v>
      </c>
      <c r="I17" s="82">
        <f>'[1]Tab2'!C44</f>
        <v>7</v>
      </c>
      <c r="J17" s="82">
        <f>'[1]Tab2'!D44</f>
        <v>5</v>
      </c>
      <c r="N17" s="463"/>
      <c r="O17" s="463"/>
      <c r="P17" s="533"/>
      <c r="Q17" s="533"/>
      <c r="R17" s="533"/>
      <c r="S17" s="533"/>
      <c r="T17" s="104"/>
      <c r="U17" s="220"/>
    </row>
    <row r="18" spans="1:21" ht="12.75" customHeight="1">
      <c r="A18" s="186" t="s">
        <v>61</v>
      </c>
      <c r="B18" s="187">
        <v>0.4</v>
      </c>
      <c r="C18" s="188"/>
      <c r="D18" s="282"/>
      <c r="F18" s="82">
        <f>'[1]Tab2'!D17</f>
        <v>211</v>
      </c>
      <c r="H18" s="82" t="str">
        <f>LEFT('[1]Tab2'!$B45,2)</f>
        <v>14</v>
      </c>
      <c r="I18" s="82">
        <f>'[1]Tab2'!C45</f>
        <v>10</v>
      </c>
      <c r="J18" s="82">
        <f>'[1]Tab2'!D45</f>
        <v>8</v>
      </c>
      <c r="N18" s="463"/>
      <c r="O18" s="463"/>
      <c r="P18" s="533"/>
      <c r="Q18" s="533"/>
      <c r="R18" s="533"/>
      <c r="S18" s="533"/>
      <c r="T18" s="104"/>
      <c r="U18" s="220"/>
    </row>
    <row r="19" spans="1:21" ht="12.75" customHeight="1">
      <c r="A19" s="186" t="s">
        <v>737</v>
      </c>
      <c r="B19" s="187">
        <v>4</v>
      </c>
      <c r="C19" s="188"/>
      <c r="D19" s="282"/>
      <c r="F19" s="82">
        <f>'[1]Tab2'!D18</f>
        <v>278</v>
      </c>
      <c r="H19" s="82" t="str">
        <f>LEFT('[1]Tab2'!$B46,2)</f>
        <v>15</v>
      </c>
      <c r="I19" s="82">
        <f>'[1]Tab2'!C46</f>
        <v>49</v>
      </c>
      <c r="J19" s="82">
        <f>'[1]Tab2'!D46</f>
        <v>30</v>
      </c>
      <c r="N19" s="463"/>
      <c r="O19" s="463"/>
      <c r="P19" s="533"/>
      <c r="Q19" s="533"/>
      <c r="R19" s="533"/>
      <c r="S19" s="533"/>
      <c r="T19" s="104"/>
      <c r="U19" s="220"/>
    </row>
    <row r="20" spans="1:21" ht="12.75" customHeight="1">
      <c r="A20" s="186" t="s">
        <v>85</v>
      </c>
      <c r="B20" s="187">
        <v>0.7</v>
      </c>
      <c r="C20" s="188"/>
      <c r="D20" s="282"/>
      <c r="N20" s="463"/>
      <c r="O20" s="463"/>
      <c r="P20" s="533"/>
      <c r="Q20" s="533"/>
      <c r="R20" s="533"/>
      <c r="S20" s="533"/>
      <c r="T20" s="104"/>
      <c r="U20" s="220"/>
    </row>
    <row r="21" spans="1:21" ht="12.75" customHeight="1">
      <c r="A21" s="186" t="s">
        <v>62</v>
      </c>
      <c r="B21" s="187">
        <v>0.1</v>
      </c>
      <c r="C21" s="188"/>
      <c r="D21" s="282"/>
      <c r="F21" s="82">
        <f>'[1]Tab2'!D19</f>
        <v>94</v>
      </c>
      <c r="H21" s="82" t="str">
        <f>LEFT('[1]Tab2'!$B47,2)</f>
        <v>No</v>
      </c>
      <c r="I21" s="82">
        <f>'[1]Tab2'!C47</f>
        <v>3</v>
      </c>
      <c r="J21" s="82">
        <f>'[1]Tab2'!D47</f>
        <v>2</v>
      </c>
      <c r="N21" s="463"/>
      <c r="O21" s="463"/>
      <c r="P21" s="533"/>
      <c r="Q21" s="533"/>
      <c r="R21" s="533"/>
      <c r="S21" s="533"/>
      <c r="T21" s="104"/>
      <c r="U21" s="220"/>
    </row>
    <row r="22" spans="1:21" ht="12.75" customHeight="1">
      <c r="A22" s="186" t="s">
        <v>86</v>
      </c>
      <c r="B22" s="187">
        <v>0</v>
      </c>
      <c r="C22" s="188"/>
      <c r="D22" s="282"/>
      <c r="N22" s="463"/>
      <c r="O22" s="463"/>
      <c r="P22" s="533"/>
      <c r="Q22" s="533"/>
      <c r="R22" s="533"/>
      <c r="S22" s="533"/>
      <c r="T22" s="104"/>
      <c r="U22" s="220"/>
    </row>
    <row r="23" spans="1:21" ht="12.75" customHeight="1">
      <c r="A23" s="30" t="s">
        <v>4</v>
      </c>
      <c r="B23" s="34">
        <f>SUM(B7:B22)</f>
        <v>100</v>
      </c>
      <c r="C23" s="231"/>
      <c r="D23" s="156"/>
      <c r="F23" s="82">
        <f>'[1]Tab2'!D22</f>
        <v>133</v>
      </c>
      <c r="H23" s="82" t="e">
        <f>LEFT('[1]Tab2'!$B50,2)</f>
        <v>#REF!</v>
      </c>
      <c r="I23" s="82" t="e">
        <f>'[1]Tab2'!C50</f>
        <v>#REF!</v>
      </c>
      <c r="J23" s="82" t="e">
        <f>'[1]Tab2'!D50</f>
        <v>#REF!</v>
      </c>
      <c r="N23" s="534"/>
      <c r="O23" s="534"/>
      <c r="P23" s="535"/>
      <c r="Q23" s="535"/>
      <c r="R23" s="535"/>
      <c r="S23" s="535"/>
      <c r="T23" s="104"/>
      <c r="U23" s="220"/>
    </row>
    <row r="24" spans="14:21" ht="18" customHeight="1">
      <c r="N24" s="104"/>
      <c r="O24" s="104"/>
      <c r="P24" s="304"/>
      <c r="Q24" s="304"/>
      <c r="R24" s="304"/>
      <c r="S24" s="304"/>
      <c r="T24" s="104"/>
      <c r="U24" s="220"/>
    </row>
    <row r="25" spans="1:8" s="5" customFormat="1" ht="11.25">
      <c r="A25" s="14" t="s">
        <v>699</v>
      </c>
      <c r="B25" s="14"/>
      <c r="D25" s="14"/>
      <c r="E25" s="192"/>
      <c r="F25" s="9"/>
      <c r="G25" s="9"/>
      <c r="H25" s="9"/>
    </row>
    <row r="26" spans="2:10" ht="11.25">
      <c r="B26" s="88"/>
      <c r="C26" s="88"/>
      <c r="D26" s="82"/>
      <c r="F26" s="104"/>
      <c r="G26" s="104"/>
      <c r="H26" s="104"/>
      <c r="J26" s="192"/>
    </row>
    <row r="27" spans="1:12" s="88" customFormat="1" ht="11.25">
      <c r="A27" s="536" t="s">
        <v>15</v>
      </c>
      <c r="B27" s="433" t="s">
        <v>701</v>
      </c>
      <c r="C27" s="538" t="s">
        <v>696</v>
      </c>
      <c r="D27" s="281"/>
      <c r="E27" s="61"/>
      <c r="F27" s="463" t="str">
        <f>'[2]Tab3'!$A$2</f>
        <v>T3 : Series de bac obtenu en 2006</v>
      </c>
      <c r="G27" s="463"/>
      <c r="H27" s="463"/>
      <c r="I27" s="61"/>
      <c r="J27" s="468" t="str">
        <f>'[2]Tab3'!$A$25</f>
        <v>T3 : Serie de bac obtenue avant 2006</v>
      </c>
      <c r="K27" s="468"/>
      <c r="L27" s="468"/>
    </row>
    <row r="28" spans="1:13" s="88" customFormat="1" ht="11.25">
      <c r="A28" s="537"/>
      <c r="B28" s="435"/>
      <c r="C28" s="539"/>
      <c r="D28" s="281"/>
      <c r="E28" s="61"/>
      <c r="F28" s="463"/>
      <c r="G28" s="463"/>
      <c r="H28" s="463"/>
      <c r="I28" s="61"/>
      <c r="J28" s="468"/>
      <c r="K28" s="468"/>
      <c r="L28" s="468"/>
      <c r="M28" s="9"/>
    </row>
    <row r="29" spans="1:13" s="88" customFormat="1" ht="11.25">
      <c r="A29" s="190" t="s">
        <v>16</v>
      </c>
      <c r="B29" s="105">
        <v>11.2</v>
      </c>
      <c r="C29" s="252">
        <v>11.1</v>
      </c>
      <c r="D29" s="87"/>
      <c r="E29" s="61"/>
      <c r="F29" s="61" t="str">
        <f>IF(OR(LEFT('[2]Tab3'!$A7,7)="Non rép",LEFT('[2]Tab3'!$A7,7)="Non ren"),LEFT('[2]Tab3'!$A7,7),LEFT('[2]Tab3'!$A7,2))</f>
        <v>01</v>
      </c>
      <c r="G29" s="61">
        <f>'[2]Tab3'!B7</f>
        <v>471</v>
      </c>
      <c r="H29" s="61">
        <f>'[2]Tab3'!C7</f>
        <v>471</v>
      </c>
      <c r="J29" s="61" t="str">
        <f>IF(OR(LEFT('[2]Tab3'!$A30,7)="Non rép",LEFT('[2]Tab3'!$A30,7)="Non ren"),LEFT('[2]Tab3'!$A30,7),LEFT('[2]Tab3'!$A30,2))</f>
        <v>01</v>
      </c>
      <c r="K29" s="61">
        <f>'[2]Tab3'!B30</f>
        <v>2361</v>
      </c>
      <c r="L29" s="61">
        <f>'[2]Tab3'!C30</f>
        <v>2361</v>
      </c>
      <c r="M29" s="9"/>
    </row>
    <row r="30" spans="1:13" ht="11.25">
      <c r="A30" s="190" t="s">
        <v>17</v>
      </c>
      <c r="B30" s="105">
        <v>36.8</v>
      </c>
      <c r="C30" s="252">
        <v>36.9</v>
      </c>
      <c r="D30" s="87"/>
      <c r="E30" s="104"/>
      <c r="F30" s="61" t="str">
        <f>IF(OR(LEFT('[2]Tab3'!$A8,7)="Non rép",LEFT('[2]Tab3'!$A8,7)="Non ren"),LEFT('[2]Tab3'!$A8,7),LEFT('[2]Tab3'!$A8,2))</f>
        <v>02</v>
      </c>
      <c r="G30" s="61">
        <f>'[2]Tab3'!B8</f>
        <v>1456</v>
      </c>
      <c r="H30" s="61">
        <f>'[2]Tab3'!C8</f>
        <v>1927</v>
      </c>
      <c r="J30" s="61" t="str">
        <f>IF(OR(LEFT('[2]Tab3'!$A31,7)="Non rép",LEFT('[2]Tab3'!$A31,7)="Non ren"),LEFT('[2]Tab3'!$A31,7),LEFT('[2]Tab3'!$A31,2))</f>
        <v>02</v>
      </c>
      <c r="K30" s="61">
        <f>'[2]Tab3'!B31</f>
        <v>3137</v>
      </c>
      <c r="L30" s="61">
        <f>'[2]Tab3'!C31</f>
        <v>5498</v>
      </c>
      <c r="M30" s="9"/>
    </row>
    <row r="31" spans="1:13" ht="11.25">
      <c r="A31" s="190" t="s">
        <v>18</v>
      </c>
      <c r="B31" s="105">
        <v>8.8</v>
      </c>
      <c r="C31" s="252">
        <v>8.7</v>
      </c>
      <c r="D31" s="87"/>
      <c r="E31" s="89"/>
      <c r="F31" s="61" t="str">
        <f>IF(OR(LEFT('[2]Tab3'!$A9,7)="Non rép",LEFT('[2]Tab3'!$A9,7)="Non ren"),LEFT('[2]Tab3'!$A9,7),LEFT('[2]Tab3'!$A9,2))</f>
        <v>03</v>
      </c>
      <c r="G31" s="61">
        <f>'[2]Tab3'!B9</f>
        <v>2216</v>
      </c>
      <c r="H31" s="61">
        <f>'[2]Tab3'!C9</f>
        <v>4143</v>
      </c>
      <c r="J31" s="61" t="str">
        <f>IF(OR(LEFT('[2]Tab3'!$A32,7)="Non rép",LEFT('[2]Tab3'!$A32,7)="Non ren"),LEFT('[2]Tab3'!$A32,7),LEFT('[2]Tab3'!$A32,2))</f>
        <v>03</v>
      </c>
      <c r="K31" s="61">
        <f>'[2]Tab3'!B32</f>
        <v>8756</v>
      </c>
      <c r="L31" s="61">
        <f>'[2]Tab3'!C32</f>
        <v>14254</v>
      </c>
      <c r="M31" s="9"/>
    </row>
    <row r="32" spans="1:13" ht="11.25">
      <c r="A32" s="190" t="s">
        <v>19</v>
      </c>
      <c r="B32" s="105">
        <v>0</v>
      </c>
      <c r="C32" s="252">
        <v>0.1</v>
      </c>
      <c r="D32" s="87"/>
      <c r="E32" s="89"/>
      <c r="F32" s="61" t="str">
        <f>IF(OR(LEFT('[2]Tab3'!$A10,7)="Non rép",LEFT('[2]Tab3'!$A10,7)="Non ren"),LEFT('[2]Tab3'!$A10,7),LEFT('[2]Tab3'!$A10,2))</f>
        <v>04</v>
      </c>
      <c r="G32" s="61">
        <f>'[2]Tab3'!B10</f>
        <v>51</v>
      </c>
      <c r="H32" s="61">
        <f>'[2]Tab3'!C10</f>
        <v>4194</v>
      </c>
      <c r="J32" s="61" t="str">
        <f>IF(OR(LEFT('[2]Tab3'!$A33,7)="Non rép",LEFT('[2]Tab3'!$A33,7)="Non ren"),LEFT('[2]Tab3'!$A33,7),LEFT('[2]Tab3'!$A33,2))</f>
        <v>04</v>
      </c>
      <c r="K32" s="61">
        <f>'[2]Tab3'!B33</f>
        <v>251</v>
      </c>
      <c r="L32" s="61">
        <f>'[2]Tab3'!C33</f>
        <v>14505</v>
      </c>
      <c r="M32" s="9"/>
    </row>
    <row r="33" spans="1:13" ht="11.25">
      <c r="A33" s="190" t="s">
        <v>20</v>
      </c>
      <c r="B33" s="105">
        <v>0.6</v>
      </c>
      <c r="C33" s="252">
        <v>0.6</v>
      </c>
      <c r="D33" s="87"/>
      <c r="E33" s="104"/>
      <c r="F33" s="61" t="str">
        <f>IF(OR(LEFT('[2]Tab3'!$A11,7)="Non rép",LEFT('[2]Tab3'!$A11,7)="Non ren"),LEFT('[2]Tab3'!$A11,7),LEFT('[2]Tab3'!$A11,2))</f>
        <v>05</v>
      </c>
      <c r="G33" s="61">
        <f>'[2]Tab3'!B11</f>
        <v>152</v>
      </c>
      <c r="H33" s="61">
        <f>'[2]Tab3'!C11</f>
        <v>4346</v>
      </c>
      <c r="J33" s="61" t="str">
        <f>IF(OR(LEFT('[2]Tab3'!$A34,7)="Non rép",LEFT('[2]Tab3'!$A34,7)="Non ren"),LEFT('[2]Tab3'!$A34,7),LEFT('[2]Tab3'!$A34,2))</f>
        <v>05</v>
      </c>
      <c r="K33" s="61">
        <f>'[2]Tab3'!B34</f>
        <v>391</v>
      </c>
      <c r="L33" s="61">
        <f>'[2]Tab3'!C34</f>
        <v>14896</v>
      </c>
      <c r="M33" s="9"/>
    </row>
    <row r="34" spans="1:13" ht="11.25">
      <c r="A34" s="190" t="s">
        <v>87</v>
      </c>
      <c r="B34" s="105">
        <v>5.6</v>
      </c>
      <c r="C34" s="252">
        <v>5.7</v>
      </c>
      <c r="D34" s="87"/>
      <c r="E34" s="89"/>
      <c r="F34" s="61" t="str">
        <f>IF(OR(LEFT('[2]Tab3'!$A12,7)="Non rép",LEFT('[2]Tab3'!$A12,7)="Non ren"),LEFT('[2]Tab3'!$A12,7),LEFT('[2]Tab3'!$A12,2))</f>
        <v>06</v>
      </c>
      <c r="G34" s="61">
        <f>'[2]Tab3'!B12</f>
        <v>384</v>
      </c>
      <c r="H34" s="61">
        <f>'[2]Tab3'!C12</f>
        <v>4730</v>
      </c>
      <c r="J34" s="61" t="str">
        <f>IF(OR(LEFT('[2]Tab3'!$A35,7)="Non rép",LEFT('[2]Tab3'!$A35,7)="Non ren"),LEFT('[2]Tab3'!$A35,7),LEFT('[2]Tab3'!$A35,2))</f>
        <v>06</v>
      </c>
      <c r="K34" s="61">
        <f>'[2]Tab3'!B35</f>
        <v>2596</v>
      </c>
      <c r="L34" s="61">
        <f>'[2]Tab3'!C35</f>
        <v>17492</v>
      </c>
      <c r="M34" s="9"/>
    </row>
    <row r="35" spans="1:13" ht="11.25">
      <c r="A35" s="190" t="s">
        <v>88</v>
      </c>
      <c r="B35" s="105">
        <v>0.8</v>
      </c>
      <c r="C35" s="252">
        <v>0.6</v>
      </c>
      <c r="D35" s="87"/>
      <c r="E35" s="89"/>
      <c r="F35" s="61" t="str">
        <f>IF(OR(LEFT('[2]Tab3'!$A13,7)="Non rép",LEFT('[2]Tab3'!$A13,7)="Non ren"),LEFT('[2]Tab3'!$A13,7),LEFT('[2]Tab3'!$A13,2))</f>
        <v>07</v>
      </c>
      <c r="G35" s="61">
        <f>'[2]Tab3'!B13</f>
        <v>33</v>
      </c>
      <c r="H35" s="61">
        <f>'[2]Tab3'!C13</f>
        <v>4763</v>
      </c>
      <c r="J35" s="61" t="str">
        <f>IF(OR(LEFT('[2]Tab3'!$A36,7)="Non rép",LEFT('[2]Tab3'!$A36,7)="Non ren"),LEFT('[2]Tab3'!$A36,7),LEFT('[2]Tab3'!$A36,2))</f>
        <v>07</v>
      </c>
      <c r="K35" s="61">
        <f>'[2]Tab3'!B36</f>
        <v>97</v>
      </c>
      <c r="L35" s="61">
        <f>'[2]Tab3'!C36</f>
        <v>17589</v>
      </c>
      <c r="M35" s="9"/>
    </row>
    <row r="36" spans="1:13" ht="11.25">
      <c r="A36" s="190" t="s">
        <v>736</v>
      </c>
      <c r="B36" s="105">
        <v>30.9</v>
      </c>
      <c r="C36" s="252">
        <v>31.3</v>
      </c>
      <c r="D36" s="87"/>
      <c r="E36" s="89"/>
      <c r="F36" s="61" t="str">
        <f>IF(OR(LEFT('[2]Tab3'!$A14,7)="Non rép",LEFT('[2]Tab3'!$A14,7)="Non ren"),LEFT('[2]Tab3'!$A14,7),LEFT('[2]Tab3'!$A14,2))</f>
        <v>08</v>
      </c>
      <c r="G36" s="61">
        <f>'[2]Tab3'!B14</f>
        <v>2859</v>
      </c>
      <c r="H36" s="61">
        <f>'[2]Tab3'!C14</f>
        <v>7622</v>
      </c>
      <c r="J36" s="61" t="str">
        <f>IF(OR(LEFT('[2]Tab3'!$A37,7)="Non rép",LEFT('[2]Tab3'!$A37,7)="Non ren"),LEFT('[2]Tab3'!$A37,7),LEFT('[2]Tab3'!$A37,2))</f>
        <v>08</v>
      </c>
      <c r="K36" s="61">
        <f>'[2]Tab3'!B37</f>
        <v>4986</v>
      </c>
      <c r="L36" s="61">
        <f>'[2]Tab3'!C37</f>
        <v>22575</v>
      </c>
      <c r="M36" s="9"/>
    </row>
    <row r="37" spans="1:13" ht="11.25">
      <c r="A37" s="190" t="s">
        <v>22</v>
      </c>
      <c r="B37" s="105">
        <v>0.2</v>
      </c>
      <c r="C37" s="252">
        <v>0.2</v>
      </c>
      <c r="D37" s="87"/>
      <c r="E37" s="89"/>
      <c r="F37" s="61" t="str">
        <f>IF(OR(LEFT('[2]Tab3'!$A15,7)="Non rép",LEFT('[2]Tab3'!$A15,7)="Non ren"),LEFT('[2]Tab3'!$A15,7),LEFT('[2]Tab3'!$A15,2))</f>
        <v>09</v>
      </c>
      <c r="G37" s="61">
        <f>'[2]Tab3'!B15</f>
        <v>18</v>
      </c>
      <c r="H37" s="61">
        <f>'[2]Tab3'!C15</f>
        <v>7640</v>
      </c>
      <c r="J37" s="61" t="str">
        <f>IF(OR(LEFT('[2]Tab3'!$A38,7)="Non rép",LEFT('[2]Tab3'!$A38,7)="Non ren"),LEFT('[2]Tab3'!$A38,7),LEFT('[2]Tab3'!$A38,2))</f>
        <v>09</v>
      </c>
      <c r="K37" s="61">
        <f>'[2]Tab3'!B38</f>
        <v>50</v>
      </c>
      <c r="L37" s="61">
        <f>'[2]Tab3'!C38</f>
        <v>22625</v>
      </c>
      <c r="M37" s="9"/>
    </row>
    <row r="38" spans="1:13" ht="11.25">
      <c r="A38" s="190" t="s">
        <v>23</v>
      </c>
      <c r="B38" s="105">
        <v>0</v>
      </c>
      <c r="C38" s="252">
        <v>0</v>
      </c>
      <c r="D38" s="87"/>
      <c r="E38" s="89"/>
      <c r="F38" s="61" t="str">
        <f>IF(OR(LEFT('[2]Tab3'!$A16,7)="Non rép",LEFT('[2]Tab3'!$A16,7)="Non ren"),LEFT('[2]Tab3'!$A16,7),LEFT('[2]Tab3'!$A16,2))</f>
        <v>10</v>
      </c>
      <c r="G38" s="61">
        <f>'[2]Tab3'!B16</f>
        <v>4</v>
      </c>
      <c r="H38" s="61">
        <f>'[2]Tab3'!C16</f>
        <v>7644</v>
      </c>
      <c r="J38" s="61" t="str">
        <f>IF(OR(LEFT('[2]Tab3'!$A39,7)="Non rép",LEFT('[2]Tab3'!$A39,7)="Non ren"),LEFT('[2]Tab3'!$A39,7),LEFT('[2]Tab3'!$A39,2))</f>
        <v>10</v>
      </c>
      <c r="K38" s="61">
        <f>'[2]Tab3'!B39</f>
        <v>22</v>
      </c>
      <c r="L38" s="61">
        <f>'[2]Tab3'!C39</f>
        <v>22647</v>
      </c>
      <c r="M38" s="9"/>
    </row>
    <row r="39" spans="1:13" ht="11.25">
      <c r="A39" s="190" t="s">
        <v>24</v>
      </c>
      <c r="B39" s="105">
        <v>5.1</v>
      </c>
      <c r="C39" s="252">
        <v>4.8</v>
      </c>
      <c r="D39" s="87"/>
      <c r="E39" s="104"/>
      <c r="F39" s="61" t="str">
        <f>IF(OR(LEFT('[2]Tab3'!$A17,7)="Non rép",LEFT('[2]Tab3'!$A17,7)="Non ren"),LEFT('[2]Tab3'!$A17,7),LEFT('[2]Tab3'!$A17,2))</f>
        <v>11</v>
      </c>
      <c r="G39" s="61">
        <f>'[2]Tab3'!B17</f>
        <v>127</v>
      </c>
      <c r="H39" s="61">
        <f>'[2]Tab3'!C17</f>
        <v>7771</v>
      </c>
      <c r="J39" s="61" t="str">
        <f>IF(OR(LEFT('[2]Tab3'!$A40,7)="Non rép",LEFT('[2]Tab3'!$A40,7)="Non ren"),LEFT('[2]Tab3'!$A40,7),LEFT('[2]Tab3'!$A40,2))</f>
        <v>11</v>
      </c>
      <c r="K39" s="61">
        <f>'[2]Tab3'!B40</f>
        <v>1512</v>
      </c>
      <c r="L39" s="61">
        <f>'[2]Tab3'!C40</f>
        <v>24159</v>
      </c>
      <c r="M39" s="9"/>
    </row>
    <row r="40" spans="1:12" s="9" customFormat="1" ht="11.25">
      <c r="A40" s="32" t="s">
        <v>696</v>
      </c>
      <c r="B40" s="284">
        <f>SUM(B29:B39)</f>
        <v>99.99999999999999</v>
      </c>
      <c r="C40" s="305">
        <f>SUM(C29:C39)</f>
        <v>100.00000000000001</v>
      </c>
      <c r="D40" s="306"/>
      <c r="F40" s="61" t="str">
        <f>IF(OR(LEFT('[2]Tab3'!$A20,7)="Non rép",LEFT('[2]Tab3'!$A20,7)="Non ren"),LEFT('[2]Tab3'!$A20,7),LEFT('[2]Tab3'!$A20,2))</f>
        <v> </v>
      </c>
      <c r="G40" s="61"/>
      <c r="H40" s="61"/>
      <c r="J40" s="61" t="e">
        <f>IF(OR(LEFT('[2]Tab3'!$A43,7)="Non rép",LEFT('[2]Tab3'!$A43,7)="Non ren"),LEFT('[2]Tab3'!$A43,7),LEFT('[2]Tab3'!$A43,2))</f>
        <v>#REF!</v>
      </c>
      <c r="K40" s="61"/>
      <c r="L40" s="61"/>
    </row>
    <row r="41" spans="2:3" ht="11.25">
      <c r="B41" s="183"/>
      <c r="C41" s="104"/>
    </row>
  </sheetData>
  <sheetProtection/>
  <mergeCells count="58">
    <mergeCell ref="A2:B2"/>
    <mergeCell ref="A27:A28"/>
    <mergeCell ref="B27:B28"/>
    <mergeCell ref="C27:C28"/>
    <mergeCell ref="C5:C6"/>
    <mergeCell ref="C2:D2"/>
    <mergeCell ref="F27:H28"/>
    <mergeCell ref="J27:L28"/>
    <mergeCell ref="R22:S22"/>
    <mergeCell ref="N23:O23"/>
    <mergeCell ref="P23:Q23"/>
    <mergeCell ref="R23:S23"/>
    <mergeCell ref="N22:O22"/>
    <mergeCell ref="P22:Q22"/>
    <mergeCell ref="R20:S20"/>
    <mergeCell ref="N21:O21"/>
    <mergeCell ref="P21:Q21"/>
    <mergeCell ref="R21:S21"/>
    <mergeCell ref="N20:O20"/>
    <mergeCell ref="P20:Q20"/>
    <mergeCell ref="R18:S18"/>
    <mergeCell ref="N19:O19"/>
    <mergeCell ref="P19:Q19"/>
    <mergeCell ref="R19:S19"/>
    <mergeCell ref="N18:O18"/>
    <mergeCell ref="P18:Q18"/>
    <mergeCell ref="R16:S16"/>
    <mergeCell ref="N17:O17"/>
    <mergeCell ref="P17:Q17"/>
    <mergeCell ref="R17:S17"/>
    <mergeCell ref="N16:O16"/>
    <mergeCell ref="P16:Q16"/>
    <mergeCell ref="R14:S14"/>
    <mergeCell ref="N15:O15"/>
    <mergeCell ref="P15:Q15"/>
    <mergeCell ref="R15:S15"/>
    <mergeCell ref="N14:O14"/>
    <mergeCell ref="P14:Q14"/>
    <mergeCell ref="R12:S12"/>
    <mergeCell ref="N13:O13"/>
    <mergeCell ref="P13:Q13"/>
    <mergeCell ref="R13:S13"/>
    <mergeCell ref="N12:O12"/>
    <mergeCell ref="P12:Q12"/>
    <mergeCell ref="R10:S10"/>
    <mergeCell ref="N11:O11"/>
    <mergeCell ref="P11:Q11"/>
    <mergeCell ref="R11:S11"/>
    <mergeCell ref="N10:O10"/>
    <mergeCell ref="P10:Q10"/>
    <mergeCell ref="P6:Q6"/>
    <mergeCell ref="R6:S6"/>
    <mergeCell ref="R7:S7"/>
    <mergeCell ref="N8:O8"/>
    <mergeCell ref="P8:Q8"/>
    <mergeCell ref="R8:S8"/>
    <mergeCell ref="N7:O7"/>
    <mergeCell ref="P7:Q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57421875" style="332" customWidth="1"/>
    <col min="2" max="3" width="11.421875" style="332" customWidth="1"/>
    <col min="4" max="4" width="11.28125" style="332" customWidth="1"/>
    <col min="5" max="5" width="13.140625" style="332" customWidth="1"/>
    <col min="6" max="16384" width="11.421875" style="332" customWidth="1"/>
  </cols>
  <sheetData>
    <row r="1" ht="11.25">
      <c r="A1" s="331" t="s">
        <v>281</v>
      </c>
    </row>
    <row r="3" spans="1:16" ht="11.25">
      <c r="A3" s="373" t="s">
        <v>159</v>
      </c>
      <c r="B3" s="333" t="s">
        <v>236</v>
      </c>
      <c r="C3" s="334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4"/>
      <c r="P3" s="333"/>
    </row>
    <row r="4" spans="1:16" ht="11.25">
      <c r="A4" s="343"/>
      <c r="B4" s="336" t="s">
        <v>240</v>
      </c>
      <c r="C4" s="337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7" t="s">
        <v>166</v>
      </c>
      <c r="P4" s="338" t="s">
        <v>4</v>
      </c>
    </row>
    <row r="5" spans="1:16" ht="11.25">
      <c r="A5" s="339"/>
      <c r="B5" s="340" t="s">
        <v>243</v>
      </c>
      <c r="C5" s="341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1"/>
      <c r="P5" s="342"/>
    </row>
    <row r="6" spans="1:16" ht="11.25">
      <c r="A6" s="343" t="s">
        <v>171</v>
      </c>
      <c r="B6" s="367">
        <v>33</v>
      </c>
      <c r="C6" s="368">
        <v>82</v>
      </c>
      <c r="D6" s="367">
        <v>113</v>
      </c>
      <c r="E6" s="368">
        <v>12</v>
      </c>
      <c r="F6" s="367">
        <v>90</v>
      </c>
      <c r="G6" s="368">
        <v>10</v>
      </c>
      <c r="H6" s="367">
        <v>63</v>
      </c>
      <c r="I6" s="368">
        <v>234</v>
      </c>
      <c r="J6" s="367">
        <v>6</v>
      </c>
      <c r="K6" s="368">
        <v>67</v>
      </c>
      <c r="L6" s="367">
        <v>14</v>
      </c>
      <c r="M6" s="368">
        <v>201</v>
      </c>
      <c r="N6" s="367">
        <v>97</v>
      </c>
      <c r="O6" s="368">
        <v>16</v>
      </c>
      <c r="P6" s="344">
        <v>1038</v>
      </c>
    </row>
    <row r="7" spans="1:16" ht="11.25">
      <c r="A7" s="343" t="s">
        <v>172</v>
      </c>
      <c r="B7" s="367">
        <v>54</v>
      </c>
      <c r="C7" s="368">
        <v>42</v>
      </c>
      <c r="D7" s="367">
        <v>240</v>
      </c>
      <c r="E7" s="368">
        <v>24</v>
      </c>
      <c r="F7" s="367">
        <v>0</v>
      </c>
      <c r="G7" s="368">
        <v>4</v>
      </c>
      <c r="H7" s="367">
        <v>185</v>
      </c>
      <c r="I7" s="368">
        <v>411</v>
      </c>
      <c r="J7" s="367">
        <v>3</v>
      </c>
      <c r="K7" s="368">
        <v>82</v>
      </c>
      <c r="L7" s="367">
        <v>18</v>
      </c>
      <c r="M7" s="368">
        <v>175</v>
      </c>
      <c r="N7" s="367">
        <v>158</v>
      </c>
      <c r="O7" s="368">
        <v>5</v>
      </c>
      <c r="P7" s="344">
        <v>1401</v>
      </c>
    </row>
    <row r="8" spans="1:16" ht="11.25">
      <c r="A8" s="343" t="s">
        <v>173</v>
      </c>
      <c r="B8" s="367">
        <v>23</v>
      </c>
      <c r="C8" s="368">
        <v>56</v>
      </c>
      <c r="D8" s="367">
        <v>102</v>
      </c>
      <c r="E8" s="368">
        <v>11</v>
      </c>
      <c r="F8" s="367">
        <v>17</v>
      </c>
      <c r="G8" s="368">
        <v>13</v>
      </c>
      <c r="H8" s="367">
        <v>44</v>
      </c>
      <c r="I8" s="368">
        <v>214</v>
      </c>
      <c r="J8" s="367">
        <v>0</v>
      </c>
      <c r="K8" s="368">
        <v>5</v>
      </c>
      <c r="L8" s="367">
        <v>0</v>
      </c>
      <c r="M8" s="368">
        <v>101</v>
      </c>
      <c r="N8" s="367">
        <v>34</v>
      </c>
      <c r="O8" s="368">
        <v>4</v>
      </c>
      <c r="P8" s="344">
        <v>624</v>
      </c>
    </row>
    <row r="9" spans="1:16" ht="11.25">
      <c r="A9" s="343" t="s">
        <v>175</v>
      </c>
      <c r="B9" s="367">
        <v>38</v>
      </c>
      <c r="C9" s="368">
        <v>46</v>
      </c>
      <c r="D9" s="367">
        <v>72</v>
      </c>
      <c r="E9" s="368">
        <v>13</v>
      </c>
      <c r="F9" s="367">
        <v>24</v>
      </c>
      <c r="G9" s="368">
        <v>13</v>
      </c>
      <c r="H9" s="367">
        <v>57</v>
      </c>
      <c r="I9" s="368">
        <v>104</v>
      </c>
      <c r="J9" s="367">
        <v>0</v>
      </c>
      <c r="K9" s="368">
        <v>20</v>
      </c>
      <c r="L9" s="367">
        <v>16</v>
      </c>
      <c r="M9" s="368">
        <v>72</v>
      </c>
      <c r="N9" s="367">
        <v>57</v>
      </c>
      <c r="O9" s="368">
        <v>7</v>
      </c>
      <c r="P9" s="344">
        <v>539</v>
      </c>
    </row>
    <row r="10" spans="1:16" ht="11.25">
      <c r="A10" s="343" t="s">
        <v>176</v>
      </c>
      <c r="B10" s="367">
        <v>55</v>
      </c>
      <c r="C10" s="368">
        <v>134</v>
      </c>
      <c r="D10" s="367">
        <v>252</v>
      </c>
      <c r="E10" s="368">
        <v>49</v>
      </c>
      <c r="F10" s="367">
        <v>27</v>
      </c>
      <c r="G10" s="368">
        <v>42</v>
      </c>
      <c r="H10" s="367">
        <v>110</v>
      </c>
      <c r="I10" s="368">
        <v>374</v>
      </c>
      <c r="J10" s="367">
        <v>4</v>
      </c>
      <c r="K10" s="368">
        <v>51</v>
      </c>
      <c r="L10" s="367">
        <v>17</v>
      </c>
      <c r="M10" s="368">
        <v>323</v>
      </c>
      <c r="N10" s="367">
        <v>161</v>
      </c>
      <c r="O10" s="368">
        <v>8</v>
      </c>
      <c r="P10" s="344">
        <v>1607</v>
      </c>
    </row>
    <row r="11" spans="1:16" ht="11.25">
      <c r="A11" s="343" t="s">
        <v>177</v>
      </c>
      <c r="B11" s="367">
        <v>43</v>
      </c>
      <c r="C11" s="368">
        <v>74</v>
      </c>
      <c r="D11" s="367">
        <v>197</v>
      </c>
      <c r="E11" s="368">
        <v>17</v>
      </c>
      <c r="F11" s="367">
        <v>34</v>
      </c>
      <c r="G11" s="368">
        <v>11</v>
      </c>
      <c r="H11" s="367">
        <v>134</v>
      </c>
      <c r="I11" s="368">
        <v>179</v>
      </c>
      <c r="J11" s="367">
        <v>0</v>
      </c>
      <c r="K11" s="368">
        <v>41</v>
      </c>
      <c r="L11" s="367">
        <v>17</v>
      </c>
      <c r="M11" s="368">
        <v>94</v>
      </c>
      <c r="N11" s="367">
        <v>53</v>
      </c>
      <c r="O11" s="368">
        <v>10</v>
      </c>
      <c r="P11" s="344">
        <v>904</v>
      </c>
    </row>
    <row r="12" spans="1:16" ht="11.25">
      <c r="A12" s="343" t="s">
        <v>246</v>
      </c>
      <c r="B12" s="367">
        <v>19</v>
      </c>
      <c r="C12" s="368">
        <v>37</v>
      </c>
      <c r="D12" s="367">
        <v>51</v>
      </c>
      <c r="E12" s="368">
        <v>0</v>
      </c>
      <c r="F12" s="367">
        <v>15</v>
      </c>
      <c r="G12" s="368">
        <v>5</v>
      </c>
      <c r="H12" s="367">
        <v>48</v>
      </c>
      <c r="I12" s="368">
        <v>132</v>
      </c>
      <c r="J12" s="367">
        <v>2</v>
      </c>
      <c r="K12" s="368">
        <v>14</v>
      </c>
      <c r="L12" s="367">
        <v>0</v>
      </c>
      <c r="M12" s="368">
        <v>50</v>
      </c>
      <c r="N12" s="367">
        <v>53</v>
      </c>
      <c r="O12" s="368">
        <v>0</v>
      </c>
      <c r="P12" s="344">
        <v>426</v>
      </c>
    </row>
    <row r="13" spans="1:16" ht="11.25">
      <c r="A13" s="343" t="s">
        <v>179</v>
      </c>
      <c r="B13" s="367">
        <v>0</v>
      </c>
      <c r="C13" s="368">
        <v>0</v>
      </c>
      <c r="D13" s="367">
        <v>26</v>
      </c>
      <c r="E13" s="368">
        <v>0</v>
      </c>
      <c r="F13" s="367">
        <v>0</v>
      </c>
      <c r="G13" s="368">
        <v>0</v>
      </c>
      <c r="H13" s="367">
        <v>0</v>
      </c>
      <c r="I13" s="368">
        <v>39</v>
      </c>
      <c r="J13" s="367">
        <v>0</v>
      </c>
      <c r="K13" s="368">
        <v>0</v>
      </c>
      <c r="L13" s="367">
        <v>0</v>
      </c>
      <c r="M13" s="368">
        <v>32</v>
      </c>
      <c r="N13" s="367">
        <v>0</v>
      </c>
      <c r="O13" s="368">
        <v>0</v>
      </c>
      <c r="P13" s="344">
        <v>97</v>
      </c>
    </row>
    <row r="14" spans="1:16" ht="11.25">
      <c r="A14" s="343" t="s">
        <v>180</v>
      </c>
      <c r="B14" s="367">
        <v>23</v>
      </c>
      <c r="C14" s="368">
        <v>42</v>
      </c>
      <c r="D14" s="367">
        <v>40</v>
      </c>
      <c r="E14" s="368">
        <v>11</v>
      </c>
      <c r="F14" s="367">
        <v>18</v>
      </c>
      <c r="G14" s="368">
        <v>2</v>
      </c>
      <c r="H14" s="367">
        <v>31</v>
      </c>
      <c r="I14" s="368">
        <v>172</v>
      </c>
      <c r="J14" s="367">
        <v>5</v>
      </c>
      <c r="K14" s="368">
        <v>25</v>
      </c>
      <c r="L14" s="367">
        <v>16</v>
      </c>
      <c r="M14" s="368">
        <v>65</v>
      </c>
      <c r="N14" s="367">
        <v>47</v>
      </c>
      <c r="O14" s="368">
        <v>3</v>
      </c>
      <c r="P14" s="344">
        <v>500</v>
      </c>
    </row>
    <row r="15" spans="1:16" ht="11.25">
      <c r="A15" s="343" t="s">
        <v>247</v>
      </c>
      <c r="B15" s="367">
        <v>143</v>
      </c>
      <c r="C15" s="368">
        <v>479</v>
      </c>
      <c r="D15" s="367">
        <v>916</v>
      </c>
      <c r="E15" s="368">
        <v>80</v>
      </c>
      <c r="F15" s="367">
        <v>508</v>
      </c>
      <c r="G15" s="368">
        <v>17</v>
      </c>
      <c r="H15" s="367">
        <v>437</v>
      </c>
      <c r="I15" s="368">
        <v>1134</v>
      </c>
      <c r="J15" s="367">
        <v>26</v>
      </c>
      <c r="K15" s="368">
        <v>252</v>
      </c>
      <c r="L15" s="367">
        <v>55</v>
      </c>
      <c r="M15" s="368">
        <v>383</v>
      </c>
      <c r="N15" s="367">
        <v>235</v>
      </c>
      <c r="O15" s="368">
        <v>20</v>
      </c>
      <c r="P15" s="344">
        <v>4685</v>
      </c>
    </row>
    <row r="16" spans="1:16" ht="11.25">
      <c r="A16" s="343" t="s">
        <v>185</v>
      </c>
      <c r="B16" s="367">
        <v>54</v>
      </c>
      <c r="C16" s="368">
        <v>50</v>
      </c>
      <c r="D16" s="367">
        <v>150</v>
      </c>
      <c r="E16" s="368">
        <v>15</v>
      </c>
      <c r="F16" s="367">
        <v>31</v>
      </c>
      <c r="G16" s="368">
        <v>11</v>
      </c>
      <c r="H16" s="367">
        <v>222</v>
      </c>
      <c r="I16" s="368">
        <v>219</v>
      </c>
      <c r="J16" s="367">
        <v>6</v>
      </c>
      <c r="K16" s="368">
        <v>48</v>
      </c>
      <c r="L16" s="367">
        <v>11</v>
      </c>
      <c r="M16" s="368">
        <v>156</v>
      </c>
      <c r="N16" s="367">
        <v>62</v>
      </c>
      <c r="O16" s="368">
        <v>10</v>
      </c>
      <c r="P16" s="344">
        <v>1045</v>
      </c>
    </row>
    <row r="17" spans="1:16" ht="11.25">
      <c r="A17" s="356" t="s">
        <v>186</v>
      </c>
      <c r="B17" s="367">
        <v>54</v>
      </c>
      <c r="C17" s="368">
        <v>30</v>
      </c>
      <c r="D17" s="367">
        <v>43</v>
      </c>
      <c r="E17" s="368">
        <v>12</v>
      </c>
      <c r="F17" s="367">
        <v>22</v>
      </c>
      <c r="G17" s="368">
        <v>5</v>
      </c>
      <c r="H17" s="367">
        <v>46</v>
      </c>
      <c r="I17" s="368">
        <v>59</v>
      </c>
      <c r="J17" s="367">
        <v>0</v>
      </c>
      <c r="K17" s="368">
        <v>16</v>
      </c>
      <c r="L17" s="367">
        <v>0</v>
      </c>
      <c r="M17" s="368">
        <v>15</v>
      </c>
      <c r="N17" s="367">
        <v>35</v>
      </c>
      <c r="O17" s="368">
        <v>0</v>
      </c>
      <c r="P17" s="344">
        <v>337</v>
      </c>
    </row>
    <row r="18" spans="1:16" ht="11.25">
      <c r="A18" s="356" t="s">
        <v>187</v>
      </c>
      <c r="B18" s="367">
        <v>33</v>
      </c>
      <c r="C18" s="368">
        <v>75</v>
      </c>
      <c r="D18" s="367">
        <v>167</v>
      </c>
      <c r="E18" s="368">
        <v>14</v>
      </c>
      <c r="F18" s="367">
        <v>59</v>
      </c>
      <c r="G18" s="368">
        <v>8</v>
      </c>
      <c r="H18" s="367">
        <v>111</v>
      </c>
      <c r="I18" s="368">
        <v>227</v>
      </c>
      <c r="J18" s="367">
        <v>4</v>
      </c>
      <c r="K18" s="368">
        <v>34</v>
      </c>
      <c r="L18" s="367">
        <v>18</v>
      </c>
      <c r="M18" s="368">
        <v>97</v>
      </c>
      <c r="N18" s="367">
        <v>48</v>
      </c>
      <c r="O18" s="368">
        <v>6</v>
      </c>
      <c r="P18" s="344">
        <v>901</v>
      </c>
    </row>
    <row r="19" spans="1:16" ht="11.25">
      <c r="A19" s="356" t="s">
        <v>189</v>
      </c>
      <c r="B19" s="367">
        <v>85</v>
      </c>
      <c r="C19" s="368">
        <v>110</v>
      </c>
      <c r="D19" s="367">
        <v>179</v>
      </c>
      <c r="E19" s="368">
        <v>14</v>
      </c>
      <c r="F19" s="367">
        <v>81</v>
      </c>
      <c r="G19" s="368">
        <v>13</v>
      </c>
      <c r="H19" s="367">
        <v>64</v>
      </c>
      <c r="I19" s="368">
        <v>329</v>
      </c>
      <c r="J19" s="367">
        <v>10</v>
      </c>
      <c r="K19" s="368">
        <v>26</v>
      </c>
      <c r="L19" s="367">
        <v>17</v>
      </c>
      <c r="M19" s="368">
        <v>137</v>
      </c>
      <c r="N19" s="367">
        <v>116</v>
      </c>
      <c r="O19" s="368">
        <v>0</v>
      </c>
      <c r="P19" s="344">
        <v>1181</v>
      </c>
    </row>
    <row r="20" spans="1:16" ht="11.25">
      <c r="A20" s="356" t="s">
        <v>248</v>
      </c>
      <c r="B20" s="367">
        <v>56</v>
      </c>
      <c r="C20" s="368">
        <v>171</v>
      </c>
      <c r="D20" s="367">
        <v>386</v>
      </c>
      <c r="E20" s="368">
        <v>33</v>
      </c>
      <c r="F20" s="367">
        <v>80</v>
      </c>
      <c r="G20" s="368">
        <v>7</v>
      </c>
      <c r="H20" s="367">
        <v>262</v>
      </c>
      <c r="I20" s="368">
        <v>427</v>
      </c>
      <c r="J20" s="367">
        <v>6</v>
      </c>
      <c r="K20" s="368">
        <v>54</v>
      </c>
      <c r="L20" s="367">
        <v>14</v>
      </c>
      <c r="M20" s="368">
        <v>283</v>
      </c>
      <c r="N20" s="367">
        <v>8</v>
      </c>
      <c r="O20" s="368">
        <v>0</v>
      </c>
      <c r="P20" s="344">
        <v>1787</v>
      </c>
    </row>
    <row r="21" spans="1:16" ht="11.25">
      <c r="A21" s="356" t="s">
        <v>174</v>
      </c>
      <c r="B21" s="367">
        <v>18</v>
      </c>
      <c r="C21" s="368">
        <v>75</v>
      </c>
      <c r="D21" s="367">
        <v>69</v>
      </c>
      <c r="E21" s="368">
        <v>10</v>
      </c>
      <c r="F21" s="367">
        <v>0</v>
      </c>
      <c r="G21" s="368">
        <v>7</v>
      </c>
      <c r="H21" s="367">
        <v>39</v>
      </c>
      <c r="I21" s="368">
        <v>129</v>
      </c>
      <c r="J21" s="367">
        <v>0</v>
      </c>
      <c r="K21" s="368">
        <v>26</v>
      </c>
      <c r="L21" s="367">
        <v>0</v>
      </c>
      <c r="M21" s="368">
        <v>58</v>
      </c>
      <c r="N21" s="367">
        <v>38</v>
      </c>
      <c r="O21" s="368">
        <v>5</v>
      </c>
      <c r="P21" s="344">
        <v>474</v>
      </c>
    </row>
    <row r="22" spans="1:16" ht="11.25">
      <c r="A22" s="356" t="s">
        <v>183</v>
      </c>
      <c r="B22" s="367">
        <v>39</v>
      </c>
      <c r="C22" s="368">
        <v>56</v>
      </c>
      <c r="D22" s="367">
        <v>119</v>
      </c>
      <c r="E22" s="368">
        <v>18</v>
      </c>
      <c r="F22" s="367">
        <v>41</v>
      </c>
      <c r="G22" s="368">
        <v>11</v>
      </c>
      <c r="H22" s="367">
        <v>79</v>
      </c>
      <c r="I22" s="368">
        <v>140</v>
      </c>
      <c r="J22" s="367">
        <v>0</v>
      </c>
      <c r="K22" s="368">
        <v>21</v>
      </c>
      <c r="L22" s="367">
        <v>7</v>
      </c>
      <c r="M22" s="368">
        <v>65</v>
      </c>
      <c r="N22" s="367">
        <v>54</v>
      </c>
      <c r="O22" s="368">
        <v>0</v>
      </c>
      <c r="P22" s="344">
        <v>650</v>
      </c>
    </row>
    <row r="23" spans="1:16" ht="11.25">
      <c r="A23" s="356" t="s">
        <v>249</v>
      </c>
      <c r="B23" s="367">
        <v>125</v>
      </c>
      <c r="C23" s="368">
        <v>113</v>
      </c>
      <c r="D23" s="367">
        <v>152</v>
      </c>
      <c r="E23" s="368">
        <v>17</v>
      </c>
      <c r="F23" s="367">
        <v>83</v>
      </c>
      <c r="G23" s="368">
        <v>7</v>
      </c>
      <c r="H23" s="367">
        <v>72</v>
      </c>
      <c r="I23" s="368">
        <v>493</v>
      </c>
      <c r="J23" s="367">
        <v>2</v>
      </c>
      <c r="K23" s="368">
        <v>42</v>
      </c>
      <c r="L23" s="367">
        <v>14</v>
      </c>
      <c r="M23" s="368">
        <v>117</v>
      </c>
      <c r="N23" s="367">
        <v>92</v>
      </c>
      <c r="O23" s="368">
        <v>11</v>
      </c>
      <c r="P23" s="344">
        <v>1340</v>
      </c>
    </row>
    <row r="24" spans="1:16" ht="11.25">
      <c r="A24" s="356" t="s">
        <v>192</v>
      </c>
      <c r="B24" s="367">
        <v>7</v>
      </c>
      <c r="C24" s="368">
        <v>52</v>
      </c>
      <c r="D24" s="367">
        <v>118</v>
      </c>
      <c r="E24" s="368">
        <v>9</v>
      </c>
      <c r="F24" s="367">
        <v>18</v>
      </c>
      <c r="G24" s="368">
        <v>10</v>
      </c>
      <c r="H24" s="367">
        <v>53</v>
      </c>
      <c r="I24" s="368">
        <v>112</v>
      </c>
      <c r="J24" s="367">
        <v>0</v>
      </c>
      <c r="K24" s="368">
        <v>20</v>
      </c>
      <c r="L24" s="367">
        <v>0</v>
      </c>
      <c r="M24" s="368">
        <v>281</v>
      </c>
      <c r="N24" s="367">
        <v>46</v>
      </c>
      <c r="O24" s="368">
        <v>0</v>
      </c>
      <c r="P24" s="344">
        <v>726</v>
      </c>
    </row>
    <row r="25" spans="1:16" ht="11.25">
      <c r="A25" s="356" t="s">
        <v>193</v>
      </c>
      <c r="B25" s="367">
        <v>28</v>
      </c>
      <c r="C25" s="368">
        <v>50</v>
      </c>
      <c r="D25" s="367">
        <v>55</v>
      </c>
      <c r="E25" s="368">
        <v>27</v>
      </c>
      <c r="F25" s="367">
        <v>18</v>
      </c>
      <c r="G25" s="368">
        <v>3</v>
      </c>
      <c r="H25" s="367">
        <v>46</v>
      </c>
      <c r="I25" s="368">
        <v>208</v>
      </c>
      <c r="J25" s="367">
        <v>2</v>
      </c>
      <c r="K25" s="368">
        <v>38</v>
      </c>
      <c r="L25" s="367">
        <v>8</v>
      </c>
      <c r="M25" s="368">
        <v>72</v>
      </c>
      <c r="N25" s="367">
        <v>20</v>
      </c>
      <c r="O25" s="368">
        <v>0</v>
      </c>
      <c r="P25" s="344">
        <v>575</v>
      </c>
    </row>
    <row r="26" spans="1:16" ht="11.25">
      <c r="A26" s="356" t="s">
        <v>250</v>
      </c>
      <c r="B26" s="725">
        <v>61</v>
      </c>
      <c r="C26" s="726">
        <v>206</v>
      </c>
      <c r="D26" s="725">
        <v>224</v>
      </c>
      <c r="E26" s="726">
        <v>25</v>
      </c>
      <c r="F26" s="725">
        <v>85</v>
      </c>
      <c r="G26" s="726">
        <v>17</v>
      </c>
      <c r="H26" s="725">
        <v>177</v>
      </c>
      <c r="I26" s="726">
        <v>578</v>
      </c>
      <c r="J26" s="725">
        <v>7</v>
      </c>
      <c r="K26" s="726">
        <v>146</v>
      </c>
      <c r="L26" s="725">
        <v>20</v>
      </c>
      <c r="M26" s="726">
        <v>298</v>
      </c>
      <c r="N26" s="725">
        <v>26</v>
      </c>
      <c r="O26" s="726">
        <v>19</v>
      </c>
      <c r="P26" s="730">
        <v>1889</v>
      </c>
    </row>
    <row r="27" spans="1:16" ht="11.25">
      <c r="A27" s="356" t="s">
        <v>251</v>
      </c>
      <c r="B27" s="725"/>
      <c r="C27" s="726"/>
      <c r="D27" s="725"/>
      <c r="E27" s="726"/>
      <c r="F27" s="725"/>
      <c r="G27" s="726"/>
      <c r="H27" s="725"/>
      <c r="I27" s="726"/>
      <c r="J27" s="725"/>
      <c r="K27" s="726"/>
      <c r="L27" s="725"/>
      <c r="M27" s="726"/>
      <c r="N27" s="725"/>
      <c r="O27" s="726"/>
      <c r="P27" s="730"/>
    </row>
    <row r="28" spans="1:16" ht="11.25">
      <c r="A28" s="356" t="s">
        <v>196</v>
      </c>
      <c r="B28" s="367">
        <v>126</v>
      </c>
      <c r="C28" s="368">
        <v>231</v>
      </c>
      <c r="D28" s="367">
        <v>393</v>
      </c>
      <c r="E28" s="368">
        <v>47</v>
      </c>
      <c r="F28" s="367">
        <v>110</v>
      </c>
      <c r="G28" s="368">
        <v>19</v>
      </c>
      <c r="H28" s="367">
        <v>358</v>
      </c>
      <c r="I28" s="368">
        <v>621</v>
      </c>
      <c r="J28" s="367">
        <v>6</v>
      </c>
      <c r="K28" s="368">
        <v>126</v>
      </c>
      <c r="L28" s="367">
        <v>23</v>
      </c>
      <c r="M28" s="368">
        <v>324</v>
      </c>
      <c r="N28" s="367">
        <v>223</v>
      </c>
      <c r="O28" s="368">
        <v>3</v>
      </c>
      <c r="P28" s="344">
        <v>2610</v>
      </c>
    </row>
    <row r="29" spans="1:16" ht="11.25">
      <c r="A29" s="370" t="s">
        <v>252</v>
      </c>
      <c r="B29" s="344">
        <v>1117</v>
      </c>
      <c r="C29" s="371">
        <v>2211</v>
      </c>
      <c r="D29" s="344">
        <v>4064</v>
      </c>
      <c r="E29" s="371">
        <v>458</v>
      </c>
      <c r="F29" s="344">
        <v>1361</v>
      </c>
      <c r="G29" s="371">
        <v>235</v>
      </c>
      <c r="H29" s="344">
        <v>2638</v>
      </c>
      <c r="I29" s="371">
        <v>6535</v>
      </c>
      <c r="J29" s="344">
        <v>89</v>
      </c>
      <c r="K29" s="371">
        <v>1154</v>
      </c>
      <c r="L29" s="344">
        <v>285</v>
      </c>
      <c r="M29" s="371">
        <v>3399</v>
      </c>
      <c r="N29" s="344">
        <v>1663</v>
      </c>
      <c r="O29" s="371">
        <v>127</v>
      </c>
      <c r="P29" s="344">
        <v>25336</v>
      </c>
    </row>
    <row r="30" spans="1:16" ht="11.25">
      <c r="A30" s="356" t="s">
        <v>253</v>
      </c>
      <c r="B30" s="367">
        <v>0</v>
      </c>
      <c r="C30" s="368">
        <v>54</v>
      </c>
      <c r="D30" s="367">
        <v>49</v>
      </c>
      <c r="E30" s="368">
        <v>9</v>
      </c>
      <c r="F30" s="367">
        <v>22</v>
      </c>
      <c r="G30" s="368">
        <v>0</v>
      </c>
      <c r="H30" s="367">
        <v>28</v>
      </c>
      <c r="I30" s="368">
        <v>80</v>
      </c>
      <c r="J30" s="367">
        <v>0</v>
      </c>
      <c r="K30" s="368">
        <v>7</v>
      </c>
      <c r="L30" s="367">
        <v>0</v>
      </c>
      <c r="M30" s="368">
        <v>120</v>
      </c>
      <c r="N30" s="367">
        <v>15</v>
      </c>
      <c r="O30" s="368">
        <v>0</v>
      </c>
      <c r="P30" s="344">
        <v>384</v>
      </c>
    </row>
    <row r="31" spans="1:16" ht="11.25">
      <c r="A31" s="356" t="s">
        <v>195</v>
      </c>
      <c r="B31" s="367">
        <v>12</v>
      </c>
      <c r="C31" s="368">
        <v>38</v>
      </c>
      <c r="D31" s="367">
        <v>50</v>
      </c>
      <c r="E31" s="368">
        <v>27</v>
      </c>
      <c r="F31" s="367">
        <v>23</v>
      </c>
      <c r="G31" s="368">
        <v>0</v>
      </c>
      <c r="H31" s="367">
        <v>77</v>
      </c>
      <c r="I31" s="368">
        <v>87</v>
      </c>
      <c r="J31" s="367">
        <v>1</v>
      </c>
      <c r="K31" s="368">
        <v>17</v>
      </c>
      <c r="L31" s="367">
        <v>5</v>
      </c>
      <c r="M31" s="368">
        <v>0</v>
      </c>
      <c r="N31" s="367">
        <v>34</v>
      </c>
      <c r="O31" s="368">
        <v>1</v>
      </c>
      <c r="P31" s="344">
        <v>372</v>
      </c>
    </row>
    <row r="32" spans="1:16" ht="11.25">
      <c r="A32" s="357" t="s">
        <v>197</v>
      </c>
      <c r="B32" s="347">
        <v>1129</v>
      </c>
      <c r="C32" s="360">
        <v>2303</v>
      </c>
      <c r="D32" s="347">
        <v>4163</v>
      </c>
      <c r="E32" s="360">
        <v>494</v>
      </c>
      <c r="F32" s="347">
        <v>1406</v>
      </c>
      <c r="G32" s="360">
        <v>235</v>
      </c>
      <c r="H32" s="347">
        <v>2743</v>
      </c>
      <c r="I32" s="360">
        <v>6702</v>
      </c>
      <c r="J32" s="347">
        <v>90</v>
      </c>
      <c r="K32" s="360">
        <v>1178</v>
      </c>
      <c r="L32" s="347">
        <v>290</v>
      </c>
      <c r="M32" s="360">
        <v>3519</v>
      </c>
      <c r="N32" s="347">
        <v>1712</v>
      </c>
      <c r="O32" s="360">
        <v>128</v>
      </c>
      <c r="P32" s="347">
        <v>26092</v>
      </c>
    </row>
    <row r="33" spans="2:16" ht="11.25">
      <c r="B33" s="369"/>
      <c r="P33" s="369"/>
    </row>
  </sheetData>
  <sheetProtection/>
  <mergeCells count="15">
    <mergeCell ref="G26:G27"/>
    <mergeCell ref="B26:B27"/>
    <mergeCell ref="C26:C27"/>
    <mergeCell ref="D26:D27"/>
    <mergeCell ref="E26:E27"/>
    <mergeCell ref="F26:F27"/>
    <mergeCell ref="N26:N27"/>
    <mergeCell ref="O26:O27"/>
    <mergeCell ref="P26:P27"/>
    <mergeCell ref="H26:H27"/>
    <mergeCell ref="I26:I27"/>
    <mergeCell ref="J26:J27"/>
    <mergeCell ref="K26:K27"/>
    <mergeCell ref="L26:L27"/>
    <mergeCell ref="M26:M27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7109375" style="332" customWidth="1"/>
    <col min="2" max="4" width="11.421875" style="332" customWidth="1"/>
    <col min="5" max="5" width="12.7109375" style="332" customWidth="1"/>
    <col min="6" max="16384" width="11.421875" style="332" customWidth="1"/>
  </cols>
  <sheetData>
    <row r="1" ht="11.25">
      <c r="A1" s="331" t="s">
        <v>733</v>
      </c>
    </row>
    <row r="2" ht="11.25">
      <c r="A2" s="331"/>
    </row>
    <row r="3" spans="1:16" ht="11.25">
      <c r="A3" s="373" t="s">
        <v>159</v>
      </c>
      <c r="B3" s="333" t="s">
        <v>236</v>
      </c>
      <c r="C3" s="373" t="s">
        <v>154</v>
      </c>
      <c r="D3" s="333" t="s">
        <v>237</v>
      </c>
      <c r="E3" s="334" t="s">
        <v>42</v>
      </c>
      <c r="F3" s="333" t="s">
        <v>155</v>
      </c>
      <c r="G3" s="334" t="s">
        <v>237</v>
      </c>
      <c r="H3" s="333" t="s">
        <v>238</v>
      </c>
      <c r="I3" s="334" t="s">
        <v>156</v>
      </c>
      <c r="J3" s="333" t="s">
        <v>239</v>
      </c>
      <c r="K3" s="334"/>
      <c r="L3" s="333"/>
      <c r="M3" s="334" t="s">
        <v>157</v>
      </c>
      <c r="N3" s="333" t="s">
        <v>158</v>
      </c>
      <c r="O3" s="334"/>
      <c r="P3" s="333"/>
    </row>
    <row r="4" spans="1:16" ht="11.25">
      <c r="A4" s="343"/>
      <c r="B4" s="336" t="s">
        <v>240</v>
      </c>
      <c r="C4" s="335" t="s">
        <v>160</v>
      </c>
      <c r="D4" s="336" t="s">
        <v>241</v>
      </c>
      <c r="E4" s="337" t="s">
        <v>161</v>
      </c>
      <c r="F4" s="336" t="s">
        <v>162</v>
      </c>
      <c r="G4" s="337" t="s">
        <v>242</v>
      </c>
      <c r="H4" s="336" t="s">
        <v>237</v>
      </c>
      <c r="I4" s="337" t="s">
        <v>163</v>
      </c>
      <c r="J4" s="336" t="s">
        <v>164</v>
      </c>
      <c r="K4" s="337" t="s">
        <v>103</v>
      </c>
      <c r="L4" s="336" t="s">
        <v>104</v>
      </c>
      <c r="M4" s="337" t="s">
        <v>165</v>
      </c>
      <c r="N4" s="336" t="s">
        <v>164</v>
      </c>
      <c r="O4" s="337" t="s">
        <v>166</v>
      </c>
      <c r="P4" s="338" t="s">
        <v>4</v>
      </c>
    </row>
    <row r="5" spans="1:16" ht="11.25">
      <c r="A5" s="339"/>
      <c r="B5" s="340" t="s">
        <v>243</v>
      </c>
      <c r="C5" s="374" t="s">
        <v>167</v>
      </c>
      <c r="D5" s="340"/>
      <c r="E5" s="341" t="s">
        <v>168</v>
      </c>
      <c r="F5" s="340" t="s">
        <v>169</v>
      </c>
      <c r="G5" s="341" t="s">
        <v>244</v>
      </c>
      <c r="H5" s="340"/>
      <c r="I5" s="341" t="s">
        <v>245</v>
      </c>
      <c r="J5" s="340"/>
      <c r="K5" s="341"/>
      <c r="L5" s="340"/>
      <c r="M5" s="341" t="s">
        <v>170</v>
      </c>
      <c r="N5" s="340"/>
      <c r="O5" s="341"/>
      <c r="P5" s="342"/>
    </row>
    <row r="6" spans="1:17" ht="11.25">
      <c r="A6" s="343" t="s">
        <v>171</v>
      </c>
      <c r="B6" s="367">
        <v>100</v>
      </c>
      <c r="C6" s="367">
        <v>93.90243902439023</v>
      </c>
      <c r="D6" s="368">
        <v>73.45132743362832</v>
      </c>
      <c r="E6" s="367">
        <v>83.33333333333334</v>
      </c>
      <c r="F6" s="368">
        <v>96.66666666666667</v>
      </c>
      <c r="G6" s="367">
        <v>40</v>
      </c>
      <c r="H6" s="368">
        <v>76.19047619047619</v>
      </c>
      <c r="I6" s="367">
        <v>89.74358974358975</v>
      </c>
      <c r="J6" s="368">
        <v>83.33333333333334</v>
      </c>
      <c r="K6" s="367">
        <v>62.68656716417911</v>
      </c>
      <c r="L6" s="368">
        <v>42.857142857142854</v>
      </c>
      <c r="M6" s="367">
        <v>95.02487562189054</v>
      </c>
      <c r="N6" s="368">
        <v>88.65979381443299</v>
      </c>
      <c r="O6" s="367">
        <v>62.5</v>
      </c>
      <c r="P6" s="375">
        <v>85.9344894026975</v>
      </c>
      <c r="Q6" s="376"/>
    </row>
    <row r="7" spans="1:17" ht="11.25">
      <c r="A7" s="343" t="s">
        <v>172</v>
      </c>
      <c r="B7" s="367">
        <v>96.29629629629629</v>
      </c>
      <c r="C7" s="367">
        <v>88.09523809523809</v>
      </c>
      <c r="D7" s="368">
        <v>80.41666666666667</v>
      </c>
      <c r="E7" s="367">
        <v>91.66666666666666</v>
      </c>
      <c r="F7" s="368" t="s">
        <v>688</v>
      </c>
      <c r="G7" s="367" t="s">
        <v>688</v>
      </c>
      <c r="H7" s="368">
        <v>73.51351351351352</v>
      </c>
      <c r="I7" s="367">
        <v>86.86131386861314</v>
      </c>
      <c r="J7" s="368">
        <v>100</v>
      </c>
      <c r="K7" s="367">
        <v>62.19512195121951</v>
      </c>
      <c r="L7" s="368">
        <v>72.22222222222221</v>
      </c>
      <c r="M7" s="367">
        <v>97.14285714285714</v>
      </c>
      <c r="N7" s="368">
        <v>91.77215189873418</v>
      </c>
      <c r="O7" s="367">
        <v>40</v>
      </c>
      <c r="P7" s="375">
        <v>84.29693076374019</v>
      </c>
      <c r="Q7" s="376"/>
    </row>
    <row r="8" spans="1:17" ht="11.25">
      <c r="A8" s="343" t="s">
        <v>173</v>
      </c>
      <c r="B8" s="367">
        <v>91.30434782608695</v>
      </c>
      <c r="C8" s="367">
        <v>94.64285714285714</v>
      </c>
      <c r="D8" s="368">
        <v>79.41176470588235</v>
      </c>
      <c r="E8" s="367">
        <v>90.9090909090909</v>
      </c>
      <c r="F8" s="368">
        <v>94.11764705882352</v>
      </c>
      <c r="G8" s="367">
        <v>23.076923076923077</v>
      </c>
      <c r="H8" s="368">
        <v>72.72727272727273</v>
      </c>
      <c r="I8" s="367">
        <v>87.38317757009347</v>
      </c>
      <c r="J8" s="368" t="s">
        <v>688</v>
      </c>
      <c r="K8" s="367">
        <v>40</v>
      </c>
      <c r="L8" s="368" t="s">
        <v>688</v>
      </c>
      <c r="M8" s="367">
        <v>96.03960396039604</v>
      </c>
      <c r="N8" s="368">
        <v>79.41176470588235</v>
      </c>
      <c r="O8" s="367">
        <v>50</v>
      </c>
      <c r="P8" s="375">
        <v>85.09615384615384</v>
      </c>
      <c r="Q8" s="376"/>
    </row>
    <row r="9" spans="1:17" ht="11.25">
      <c r="A9" s="343" t="s">
        <v>175</v>
      </c>
      <c r="B9" s="367">
        <v>97.36842105263158</v>
      </c>
      <c r="C9" s="367">
        <v>93.47826086956522</v>
      </c>
      <c r="D9" s="368">
        <v>77.77777777777779</v>
      </c>
      <c r="E9" s="367">
        <v>92.3076923076923</v>
      </c>
      <c r="F9" s="368">
        <v>100</v>
      </c>
      <c r="G9" s="367">
        <v>30.76923076923077</v>
      </c>
      <c r="H9" s="368">
        <v>66.66666666666666</v>
      </c>
      <c r="I9" s="367">
        <v>91.34615384615384</v>
      </c>
      <c r="J9" s="368" t="s">
        <v>688</v>
      </c>
      <c r="K9" s="367">
        <v>65</v>
      </c>
      <c r="L9" s="368">
        <v>56.25</v>
      </c>
      <c r="M9" s="367">
        <v>93.05555555555556</v>
      </c>
      <c r="N9" s="368">
        <v>84.21052631578947</v>
      </c>
      <c r="O9" s="367">
        <v>100</v>
      </c>
      <c r="P9" s="375">
        <v>84.04452690166976</v>
      </c>
      <c r="Q9" s="376"/>
    </row>
    <row r="10" spans="1:17" ht="11.25">
      <c r="A10" s="343" t="s">
        <v>176</v>
      </c>
      <c r="B10" s="367">
        <v>96.36363636363636</v>
      </c>
      <c r="C10" s="367">
        <v>94.02985074626866</v>
      </c>
      <c r="D10" s="368">
        <v>73.4126984126984</v>
      </c>
      <c r="E10" s="367">
        <v>95.91836734693877</v>
      </c>
      <c r="F10" s="368">
        <v>96.29629629629629</v>
      </c>
      <c r="G10" s="367">
        <v>47.61904761904761</v>
      </c>
      <c r="H10" s="368">
        <v>78.18181818181819</v>
      </c>
      <c r="I10" s="367">
        <v>88.50267379679144</v>
      </c>
      <c r="J10" s="368">
        <v>75</v>
      </c>
      <c r="K10" s="367">
        <v>68.62745098039215</v>
      </c>
      <c r="L10" s="368">
        <v>64.70588235294117</v>
      </c>
      <c r="M10" s="367">
        <v>97.8328173374613</v>
      </c>
      <c r="N10" s="368">
        <v>90.06211180124224</v>
      </c>
      <c r="O10" s="367">
        <v>75</v>
      </c>
      <c r="P10" s="375">
        <v>86.4965774735532</v>
      </c>
      <c r="Q10" s="376"/>
    </row>
    <row r="11" spans="1:17" ht="11.25">
      <c r="A11" s="343" t="s">
        <v>177</v>
      </c>
      <c r="B11" s="367">
        <v>97.67441860465115</v>
      </c>
      <c r="C11" s="367">
        <v>95.94594594594594</v>
      </c>
      <c r="D11" s="368">
        <v>76.6497461928934</v>
      </c>
      <c r="E11" s="367">
        <v>100</v>
      </c>
      <c r="F11" s="368">
        <v>91.17647058823529</v>
      </c>
      <c r="G11" s="367">
        <v>45.45454545454545</v>
      </c>
      <c r="H11" s="368">
        <v>80.59701492537313</v>
      </c>
      <c r="I11" s="367">
        <v>84.91620111731844</v>
      </c>
      <c r="J11" s="368" t="s">
        <v>688</v>
      </c>
      <c r="K11" s="367">
        <v>60.97560975609756</v>
      </c>
      <c r="L11" s="368">
        <v>52.94117647058824</v>
      </c>
      <c r="M11" s="367">
        <v>97.87234042553192</v>
      </c>
      <c r="N11" s="368">
        <v>86.79245283018868</v>
      </c>
      <c r="O11" s="367">
        <v>70</v>
      </c>
      <c r="P11" s="375">
        <v>83.6283185840708</v>
      </c>
      <c r="Q11" s="376"/>
    </row>
    <row r="12" spans="1:17" ht="11.25">
      <c r="A12" s="343" t="s">
        <v>246</v>
      </c>
      <c r="B12" s="367">
        <v>100</v>
      </c>
      <c r="C12" s="367">
        <v>94.5945945945946</v>
      </c>
      <c r="D12" s="368">
        <v>78.43137254901961</v>
      </c>
      <c r="E12" s="367" t="s">
        <v>688</v>
      </c>
      <c r="F12" s="368">
        <v>100</v>
      </c>
      <c r="G12" s="367">
        <v>60</v>
      </c>
      <c r="H12" s="368">
        <v>77.08333333333334</v>
      </c>
      <c r="I12" s="367">
        <v>81.81818181818183</v>
      </c>
      <c r="J12" s="368">
        <v>100</v>
      </c>
      <c r="K12" s="367">
        <v>64.28571428571429</v>
      </c>
      <c r="L12" s="368" t="s">
        <v>688</v>
      </c>
      <c r="M12" s="367">
        <v>100</v>
      </c>
      <c r="N12" s="368">
        <v>94.33962264150944</v>
      </c>
      <c r="O12" s="367" t="s">
        <v>688</v>
      </c>
      <c r="P12" s="375">
        <v>86.3849765258216</v>
      </c>
      <c r="Q12" s="376"/>
    </row>
    <row r="13" spans="1:17" ht="11.25">
      <c r="A13" s="343" t="s">
        <v>179</v>
      </c>
      <c r="B13" s="367" t="s">
        <v>688</v>
      </c>
      <c r="C13" s="367" t="s">
        <v>688</v>
      </c>
      <c r="D13" s="368">
        <v>92.3076923076923</v>
      </c>
      <c r="E13" s="367" t="s">
        <v>688</v>
      </c>
      <c r="F13" s="368" t="s">
        <v>688</v>
      </c>
      <c r="G13" s="367" t="s">
        <v>688</v>
      </c>
      <c r="H13" s="368" t="s">
        <v>688</v>
      </c>
      <c r="I13" s="367">
        <v>92.3076923076923</v>
      </c>
      <c r="J13" s="368" t="s">
        <v>688</v>
      </c>
      <c r="K13" s="367" t="s">
        <v>688</v>
      </c>
      <c r="L13" s="368" t="s">
        <v>688</v>
      </c>
      <c r="M13" s="367">
        <v>100</v>
      </c>
      <c r="N13" s="368" t="s">
        <v>688</v>
      </c>
      <c r="O13" s="367" t="s">
        <v>688</v>
      </c>
      <c r="P13" s="375">
        <v>94.84536082474226</v>
      </c>
      <c r="Q13" s="376"/>
    </row>
    <row r="14" spans="1:17" ht="11.25">
      <c r="A14" s="343" t="s">
        <v>180</v>
      </c>
      <c r="B14" s="367">
        <v>100</v>
      </c>
      <c r="C14" s="367">
        <v>97.61904761904762</v>
      </c>
      <c r="D14" s="368">
        <v>67.5</v>
      </c>
      <c r="E14" s="367">
        <v>90.9090909090909</v>
      </c>
      <c r="F14" s="368">
        <v>100</v>
      </c>
      <c r="G14" s="367">
        <v>50</v>
      </c>
      <c r="H14" s="368">
        <v>64.51612903225806</v>
      </c>
      <c r="I14" s="367">
        <v>91.27906976744185</v>
      </c>
      <c r="J14" s="368">
        <v>100</v>
      </c>
      <c r="K14" s="367">
        <v>52</v>
      </c>
      <c r="L14" s="368">
        <v>56.25</v>
      </c>
      <c r="M14" s="367">
        <v>98.46153846153847</v>
      </c>
      <c r="N14" s="368">
        <v>87.2340425531915</v>
      </c>
      <c r="O14" s="367">
        <v>100</v>
      </c>
      <c r="P14" s="375">
        <v>86.4</v>
      </c>
      <c r="Q14" s="376"/>
    </row>
    <row r="15" spans="1:17" ht="11.25">
      <c r="A15" s="343" t="s">
        <v>247</v>
      </c>
      <c r="B15" s="367">
        <v>95.1048951048951</v>
      </c>
      <c r="C15" s="367">
        <v>94.98956158663883</v>
      </c>
      <c r="D15" s="368">
        <v>78.49344978165938</v>
      </c>
      <c r="E15" s="367">
        <v>96.25</v>
      </c>
      <c r="F15" s="368">
        <v>96.8503937007874</v>
      </c>
      <c r="G15" s="367">
        <v>41.17647058823529</v>
      </c>
      <c r="H15" s="368">
        <v>78.26086956521739</v>
      </c>
      <c r="I15" s="367">
        <v>90.56437389770723</v>
      </c>
      <c r="J15" s="368">
        <v>92.3076923076923</v>
      </c>
      <c r="K15" s="367">
        <v>73.01587301587301</v>
      </c>
      <c r="L15" s="368">
        <v>63.63636363636363</v>
      </c>
      <c r="M15" s="367">
        <v>93.21148825065274</v>
      </c>
      <c r="N15" s="368">
        <v>90.63829787234042</v>
      </c>
      <c r="O15" s="367">
        <v>45</v>
      </c>
      <c r="P15" s="375">
        <v>87.02241195304163</v>
      </c>
      <c r="Q15" s="376"/>
    </row>
    <row r="16" spans="1:17" ht="11.25">
      <c r="A16" s="343" t="s">
        <v>185</v>
      </c>
      <c r="B16" s="367">
        <v>96.29629629629629</v>
      </c>
      <c r="C16" s="367">
        <v>92</v>
      </c>
      <c r="D16" s="368">
        <v>74</v>
      </c>
      <c r="E16" s="367">
        <v>100</v>
      </c>
      <c r="F16" s="368">
        <v>93.54838709677419</v>
      </c>
      <c r="G16" s="367">
        <v>18.181818181818183</v>
      </c>
      <c r="H16" s="368">
        <v>79.27927927927928</v>
      </c>
      <c r="I16" s="367">
        <v>87.67123287671232</v>
      </c>
      <c r="J16" s="368">
        <v>16.666666666666664</v>
      </c>
      <c r="K16" s="367">
        <v>58.333333333333336</v>
      </c>
      <c r="L16" s="368">
        <v>27.27272727272727</v>
      </c>
      <c r="M16" s="367">
        <v>93.58974358974359</v>
      </c>
      <c r="N16" s="368">
        <v>85.48387096774194</v>
      </c>
      <c r="O16" s="367">
        <v>50</v>
      </c>
      <c r="P16" s="375">
        <v>82.20095693779903</v>
      </c>
      <c r="Q16" s="376"/>
    </row>
    <row r="17" spans="1:17" ht="11.25">
      <c r="A17" s="356" t="s">
        <v>186</v>
      </c>
      <c r="B17" s="367">
        <v>96.29629629629629</v>
      </c>
      <c r="C17" s="367">
        <v>93.33333333333333</v>
      </c>
      <c r="D17" s="368">
        <v>74.4186046511628</v>
      </c>
      <c r="E17" s="367">
        <v>91.66666666666666</v>
      </c>
      <c r="F17" s="368">
        <v>100</v>
      </c>
      <c r="G17" s="367" t="s">
        <v>688</v>
      </c>
      <c r="H17" s="368">
        <v>73.91304347826086</v>
      </c>
      <c r="I17" s="367">
        <v>84.7457627118644</v>
      </c>
      <c r="J17" s="368" t="s">
        <v>688</v>
      </c>
      <c r="K17" s="367">
        <v>62.5</v>
      </c>
      <c r="L17" s="368" t="s">
        <v>688</v>
      </c>
      <c r="M17" s="367">
        <v>93.33333333333333</v>
      </c>
      <c r="N17" s="368">
        <v>91.42857142857143</v>
      </c>
      <c r="O17" s="367" t="s">
        <v>688</v>
      </c>
      <c r="P17" s="375">
        <v>84.56973293768546</v>
      </c>
      <c r="Q17" s="376"/>
    </row>
    <row r="18" spans="1:17" ht="11.25">
      <c r="A18" s="356" t="s">
        <v>187</v>
      </c>
      <c r="B18" s="367">
        <v>100</v>
      </c>
      <c r="C18" s="367">
        <v>94.66666666666667</v>
      </c>
      <c r="D18" s="368">
        <v>79.04191616766467</v>
      </c>
      <c r="E18" s="367">
        <v>92.85714285714286</v>
      </c>
      <c r="F18" s="368">
        <v>98.30508474576271</v>
      </c>
      <c r="G18" s="367" t="s">
        <v>688</v>
      </c>
      <c r="H18" s="368">
        <v>75.67567567567568</v>
      </c>
      <c r="I18" s="367">
        <v>84.14096916299559</v>
      </c>
      <c r="J18" s="368">
        <v>100</v>
      </c>
      <c r="K18" s="367">
        <v>70.58823529411765</v>
      </c>
      <c r="L18" s="368">
        <v>61.111111111111114</v>
      </c>
      <c r="M18" s="367">
        <v>92.78350515463917</v>
      </c>
      <c r="N18" s="368">
        <v>83.33333333333334</v>
      </c>
      <c r="O18" s="367">
        <v>83.33333333333334</v>
      </c>
      <c r="P18" s="375">
        <v>83.90677025527192</v>
      </c>
      <c r="Q18" s="376"/>
    </row>
    <row r="19" spans="1:17" ht="11.25">
      <c r="A19" s="356" t="s">
        <v>189</v>
      </c>
      <c r="B19" s="367">
        <v>98.82352941176471</v>
      </c>
      <c r="C19" s="367">
        <v>97.27272727272728</v>
      </c>
      <c r="D19" s="368">
        <v>68.15642458100558</v>
      </c>
      <c r="E19" s="367">
        <v>92.85714285714286</v>
      </c>
      <c r="F19" s="368">
        <v>95.06172839506173</v>
      </c>
      <c r="G19" s="367">
        <v>23.076923076923077</v>
      </c>
      <c r="H19" s="368">
        <v>70.3125</v>
      </c>
      <c r="I19" s="367">
        <v>89.96960486322189</v>
      </c>
      <c r="J19" s="368">
        <v>80</v>
      </c>
      <c r="K19" s="367">
        <v>65.38461538461539</v>
      </c>
      <c r="L19" s="368">
        <v>52.94117647058824</v>
      </c>
      <c r="M19" s="367">
        <v>94.16058394160584</v>
      </c>
      <c r="N19" s="368">
        <v>82.75862068965517</v>
      </c>
      <c r="O19" s="367" t="s">
        <v>688</v>
      </c>
      <c r="P19" s="375">
        <v>85.18204911092295</v>
      </c>
      <c r="Q19" s="376"/>
    </row>
    <row r="20" spans="1:17" ht="11.25">
      <c r="A20" s="356" t="s">
        <v>248</v>
      </c>
      <c r="B20" s="367">
        <v>94.64285714285714</v>
      </c>
      <c r="C20" s="367">
        <v>97.07602339181285</v>
      </c>
      <c r="D20" s="368">
        <v>72.53886010362694</v>
      </c>
      <c r="E20" s="367">
        <v>96.96969696969697</v>
      </c>
      <c r="F20" s="368">
        <v>97.5</v>
      </c>
      <c r="G20" s="367" t="s">
        <v>688</v>
      </c>
      <c r="H20" s="368">
        <v>71.7557251908397</v>
      </c>
      <c r="I20" s="367">
        <v>85.48009367681499</v>
      </c>
      <c r="J20" s="368">
        <v>100</v>
      </c>
      <c r="K20" s="367">
        <v>55.55555555555556</v>
      </c>
      <c r="L20" s="368">
        <v>50</v>
      </c>
      <c r="M20" s="367">
        <v>97.1731448763251</v>
      </c>
      <c r="N20" s="368">
        <v>100</v>
      </c>
      <c r="O20" s="367" t="s">
        <v>688</v>
      </c>
      <c r="P20" s="375">
        <v>83.26804700615557</v>
      </c>
      <c r="Q20" s="376"/>
    </row>
    <row r="21" spans="1:17" ht="11.25">
      <c r="A21" s="356" t="s">
        <v>174</v>
      </c>
      <c r="B21" s="367">
        <v>94.44444444444444</v>
      </c>
      <c r="C21" s="367">
        <v>90.66666666666666</v>
      </c>
      <c r="D21" s="368">
        <v>75.36231884057972</v>
      </c>
      <c r="E21" s="367">
        <v>100</v>
      </c>
      <c r="F21" s="368" t="s">
        <v>688</v>
      </c>
      <c r="G21" s="367" t="s">
        <v>688</v>
      </c>
      <c r="H21" s="368">
        <v>66.66666666666666</v>
      </c>
      <c r="I21" s="367">
        <v>88.37209302325581</v>
      </c>
      <c r="J21" s="368" t="s">
        <v>688</v>
      </c>
      <c r="K21" s="367">
        <v>73.07692307692307</v>
      </c>
      <c r="L21" s="368" t="s">
        <v>688</v>
      </c>
      <c r="M21" s="367">
        <v>96.55172413793103</v>
      </c>
      <c r="N21" s="368">
        <v>92.10526315789474</v>
      </c>
      <c r="O21" s="367">
        <v>60</v>
      </c>
      <c r="P21" s="375">
        <v>84.38818565400844</v>
      </c>
      <c r="Q21" s="376"/>
    </row>
    <row r="22" spans="1:17" ht="11.25">
      <c r="A22" s="356" t="s">
        <v>183</v>
      </c>
      <c r="B22" s="367">
        <v>100</v>
      </c>
      <c r="C22" s="367">
        <v>91.07142857142857</v>
      </c>
      <c r="D22" s="368">
        <v>73.10924369747899</v>
      </c>
      <c r="E22" s="367">
        <v>94.44444444444444</v>
      </c>
      <c r="F22" s="368">
        <v>100</v>
      </c>
      <c r="G22" s="367">
        <v>36.36363636363637</v>
      </c>
      <c r="H22" s="368">
        <v>75.9493670886076</v>
      </c>
      <c r="I22" s="367">
        <v>90.71428571428571</v>
      </c>
      <c r="J22" s="368" t="s">
        <v>688</v>
      </c>
      <c r="K22" s="367">
        <v>33.33333333333333</v>
      </c>
      <c r="L22" s="368">
        <v>71.42857142857143</v>
      </c>
      <c r="M22" s="367">
        <v>90.76923076923077</v>
      </c>
      <c r="N22" s="368">
        <v>85.18518518518519</v>
      </c>
      <c r="O22" s="367" t="s">
        <v>688</v>
      </c>
      <c r="P22" s="375">
        <v>83.53846153846153</v>
      </c>
      <c r="Q22" s="376"/>
    </row>
    <row r="23" spans="1:17" ht="11.25">
      <c r="A23" s="356" t="s">
        <v>249</v>
      </c>
      <c r="B23" s="367">
        <v>97.6</v>
      </c>
      <c r="C23" s="367">
        <v>92.03539823008849</v>
      </c>
      <c r="D23" s="368">
        <v>80.26315789473685</v>
      </c>
      <c r="E23" s="367">
        <v>94.11764705882352</v>
      </c>
      <c r="F23" s="368">
        <v>96.3855421686747</v>
      </c>
      <c r="G23" s="367">
        <v>28.57142857142857</v>
      </c>
      <c r="H23" s="368">
        <v>72.22222222222221</v>
      </c>
      <c r="I23" s="367">
        <v>91.88640973630832</v>
      </c>
      <c r="J23" s="368">
        <v>100</v>
      </c>
      <c r="K23" s="367">
        <v>61.904761904761905</v>
      </c>
      <c r="L23" s="368">
        <v>57.14285714285714</v>
      </c>
      <c r="M23" s="367">
        <v>95.72649572649573</v>
      </c>
      <c r="N23" s="368">
        <v>86.95652173913044</v>
      </c>
      <c r="O23" s="367">
        <v>72.72727272727273</v>
      </c>
      <c r="P23" s="375">
        <v>88.58208955223881</v>
      </c>
      <c r="Q23" s="376"/>
    </row>
    <row r="24" spans="1:17" ht="11.25">
      <c r="A24" s="356" t="s">
        <v>192</v>
      </c>
      <c r="B24" s="367">
        <v>85.71428571428571</v>
      </c>
      <c r="C24" s="367">
        <v>94.23076923076923</v>
      </c>
      <c r="D24" s="368">
        <v>78.8135593220339</v>
      </c>
      <c r="E24" s="367">
        <v>100</v>
      </c>
      <c r="F24" s="368">
        <v>94.44444444444444</v>
      </c>
      <c r="G24" s="367">
        <v>30</v>
      </c>
      <c r="H24" s="368">
        <v>71.69811320754717</v>
      </c>
      <c r="I24" s="367">
        <v>84.82142857142857</v>
      </c>
      <c r="J24" s="368" t="s">
        <v>688</v>
      </c>
      <c r="K24" s="367">
        <v>85</v>
      </c>
      <c r="L24" s="368" t="s">
        <v>688</v>
      </c>
      <c r="M24" s="367">
        <v>96.44128113879003</v>
      </c>
      <c r="N24" s="368">
        <v>89.13043478260869</v>
      </c>
      <c r="O24" s="367" t="s">
        <v>688</v>
      </c>
      <c r="P24" s="375">
        <v>88.01652892561982</v>
      </c>
      <c r="Q24" s="376"/>
    </row>
    <row r="25" spans="1:17" ht="11.25">
      <c r="A25" s="356" t="s">
        <v>193</v>
      </c>
      <c r="B25" s="367">
        <v>92.85714285714286</v>
      </c>
      <c r="C25" s="367">
        <v>88</v>
      </c>
      <c r="D25" s="368">
        <v>78.18181818181819</v>
      </c>
      <c r="E25" s="367">
        <v>92.5925925925926</v>
      </c>
      <c r="F25" s="368">
        <v>100</v>
      </c>
      <c r="G25" s="367">
        <v>66.66666666666666</v>
      </c>
      <c r="H25" s="368">
        <v>78.26086956521739</v>
      </c>
      <c r="I25" s="367">
        <v>89.42307692307693</v>
      </c>
      <c r="J25" s="368">
        <v>100</v>
      </c>
      <c r="K25" s="367">
        <v>71.05263157894737</v>
      </c>
      <c r="L25" s="368">
        <v>50</v>
      </c>
      <c r="M25" s="367">
        <v>97.22222222222221</v>
      </c>
      <c r="N25" s="368">
        <v>85</v>
      </c>
      <c r="O25" s="367" t="s">
        <v>688</v>
      </c>
      <c r="P25" s="375">
        <v>86.95652173913044</v>
      </c>
      <c r="Q25" s="376"/>
    </row>
    <row r="26" spans="1:17" ht="11.25">
      <c r="A26" s="356" t="s">
        <v>250</v>
      </c>
      <c r="B26" s="725">
        <v>100</v>
      </c>
      <c r="C26" s="725">
        <v>94.1747572815534</v>
      </c>
      <c r="D26" s="726">
        <v>81.69642857142857</v>
      </c>
      <c r="E26" s="725">
        <v>100</v>
      </c>
      <c r="F26" s="726">
        <v>97.6470588235294</v>
      </c>
      <c r="G26" s="725">
        <v>41.17647058823529</v>
      </c>
      <c r="H26" s="726">
        <v>79.66101694915254</v>
      </c>
      <c r="I26" s="725">
        <v>87.88927335640139</v>
      </c>
      <c r="J26" s="726">
        <v>100</v>
      </c>
      <c r="K26" s="725">
        <v>66.43835616438356</v>
      </c>
      <c r="L26" s="726">
        <v>60</v>
      </c>
      <c r="M26" s="725">
        <v>96.64429530201343</v>
      </c>
      <c r="N26" s="726">
        <v>92.3076923076923</v>
      </c>
      <c r="O26" s="725">
        <v>94.73684210526315</v>
      </c>
      <c r="P26" s="731">
        <v>87.2419269454738</v>
      </c>
      <c r="Q26" s="376"/>
    </row>
    <row r="27" spans="1:17" ht="11.25">
      <c r="A27" s="356" t="s">
        <v>251</v>
      </c>
      <c r="B27" s="725" t="s">
        <v>688</v>
      </c>
      <c r="C27" s="725" t="s">
        <v>688</v>
      </c>
      <c r="D27" s="726" t="s">
        <v>688</v>
      </c>
      <c r="E27" s="725" t="s">
        <v>688</v>
      </c>
      <c r="F27" s="726" t="s">
        <v>688</v>
      </c>
      <c r="G27" s="725" t="s">
        <v>688</v>
      </c>
      <c r="H27" s="726" t="s">
        <v>688</v>
      </c>
      <c r="I27" s="725" t="s">
        <v>688</v>
      </c>
      <c r="J27" s="726" t="s">
        <v>688</v>
      </c>
      <c r="K27" s="725" t="s">
        <v>688</v>
      </c>
      <c r="L27" s="726" t="s">
        <v>688</v>
      </c>
      <c r="M27" s="725" t="s">
        <v>688</v>
      </c>
      <c r="N27" s="726" t="s">
        <v>688</v>
      </c>
      <c r="O27" s="725" t="s">
        <v>688</v>
      </c>
      <c r="P27" s="731" t="s">
        <v>688</v>
      </c>
      <c r="Q27" s="376"/>
    </row>
    <row r="28" spans="1:17" ht="11.25">
      <c r="A28" s="356" t="s">
        <v>196</v>
      </c>
      <c r="B28" s="367">
        <v>96.82539682539682</v>
      </c>
      <c r="C28" s="367">
        <v>94.37229437229438</v>
      </c>
      <c r="D28" s="368">
        <v>74.30025445292621</v>
      </c>
      <c r="E28" s="367">
        <v>100</v>
      </c>
      <c r="F28" s="368">
        <v>96.36363636363636</v>
      </c>
      <c r="G28" s="367">
        <v>31.57894736842105</v>
      </c>
      <c r="H28" s="368">
        <v>79.05027932960894</v>
      </c>
      <c r="I28" s="367">
        <v>89.69404186795491</v>
      </c>
      <c r="J28" s="368">
        <v>100</v>
      </c>
      <c r="K28" s="367">
        <v>80.15873015873017</v>
      </c>
      <c r="L28" s="368">
        <v>43.47826086956522</v>
      </c>
      <c r="M28" s="367">
        <v>94.75308641975309</v>
      </c>
      <c r="N28" s="368">
        <v>87.89237668161435</v>
      </c>
      <c r="O28" s="367">
        <v>100</v>
      </c>
      <c r="P28" s="375">
        <v>86.36015325670499</v>
      </c>
      <c r="Q28" s="376"/>
    </row>
    <row r="29" spans="1:17" ht="11.25">
      <c r="A29" s="370" t="s">
        <v>252</v>
      </c>
      <c r="B29" s="344">
        <v>96.95613249776186</v>
      </c>
      <c r="C29" s="344">
        <v>94.25599276345545</v>
      </c>
      <c r="D29" s="371">
        <v>76.4763779527559</v>
      </c>
      <c r="E29" s="344">
        <v>95.63318777292577</v>
      </c>
      <c r="F29" s="371">
        <v>96.84055841293167</v>
      </c>
      <c r="G29" s="344">
        <v>32.340425531914896</v>
      </c>
      <c r="H29" s="371">
        <v>76.19408642911296</v>
      </c>
      <c r="I29" s="344">
        <v>88.6610558530987</v>
      </c>
      <c r="J29" s="371">
        <v>87.64044943820225</v>
      </c>
      <c r="K29" s="344">
        <v>67.33102253032929</v>
      </c>
      <c r="L29" s="371">
        <v>56.49122807017544</v>
      </c>
      <c r="M29" s="344">
        <v>95.70461900558988</v>
      </c>
      <c r="N29" s="371">
        <v>88.334335538184</v>
      </c>
      <c r="O29" s="344">
        <v>69.29133858267717</v>
      </c>
      <c r="P29" s="375">
        <v>85.79491632459741</v>
      </c>
      <c r="Q29" s="376"/>
    </row>
    <row r="30" spans="1:17" ht="11.25">
      <c r="A30" s="356" t="s">
        <v>253</v>
      </c>
      <c r="B30" s="367" t="s">
        <v>688</v>
      </c>
      <c r="C30" s="367">
        <v>94.44444444444444</v>
      </c>
      <c r="D30" s="368">
        <v>85.71428571428571</v>
      </c>
      <c r="E30" s="367">
        <v>100</v>
      </c>
      <c r="F30" s="368">
        <v>100</v>
      </c>
      <c r="G30" s="367" t="s">
        <v>688</v>
      </c>
      <c r="H30" s="368">
        <v>75</v>
      </c>
      <c r="I30" s="367">
        <v>93.75</v>
      </c>
      <c r="J30" s="368" t="s">
        <v>688</v>
      </c>
      <c r="K30" s="367">
        <v>71.42857142857143</v>
      </c>
      <c r="L30" s="368" t="s">
        <v>688</v>
      </c>
      <c r="M30" s="367">
        <v>97.5</v>
      </c>
      <c r="N30" s="368">
        <v>100</v>
      </c>
      <c r="O30" s="367" t="s">
        <v>688</v>
      </c>
      <c r="P30" s="375">
        <v>93.22916666666666</v>
      </c>
      <c r="Q30" s="376"/>
    </row>
    <row r="31" spans="1:17" ht="11.25">
      <c r="A31" s="356" t="s">
        <v>195</v>
      </c>
      <c r="B31" s="367">
        <v>100</v>
      </c>
      <c r="C31" s="367">
        <v>84.21052631578947</v>
      </c>
      <c r="D31" s="368">
        <v>74</v>
      </c>
      <c r="E31" s="367">
        <v>92.5925925925926</v>
      </c>
      <c r="F31" s="368">
        <v>91.30434782608695</v>
      </c>
      <c r="G31" s="367" t="s">
        <v>688</v>
      </c>
      <c r="H31" s="368">
        <v>79.22077922077922</v>
      </c>
      <c r="I31" s="367">
        <v>82.75862068965517</v>
      </c>
      <c r="J31" s="368">
        <v>100</v>
      </c>
      <c r="K31" s="367">
        <v>64.70588235294117</v>
      </c>
      <c r="L31" s="368">
        <v>100</v>
      </c>
      <c r="M31" s="367" t="s">
        <v>688</v>
      </c>
      <c r="N31" s="368">
        <v>97.05882352941177</v>
      </c>
      <c r="O31" s="367" t="s">
        <v>688</v>
      </c>
      <c r="P31" s="375">
        <v>83.33333333333334</v>
      </c>
      <c r="Q31" s="376"/>
    </row>
    <row r="32" spans="1:17" ht="11.25">
      <c r="A32" s="357" t="s">
        <v>197</v>
      </c>
      <c r="B32" s="347">
        <v>96.98848538529671</v>
      </c>
      <c r="C32" s="347">
        <v>94.09465914025185</v>
      </c>
      <c r="D32" s="360">
        <v>76.55536872447753</v>
      </c>
      <c r="E32" s="347">
        <v>95.54655870445345</v>
      </c>
      <c r="F32" s="360">
        <v>96.79943100995733</v>
      </c>
      <c r="G32" s="347">
        <v>32.340425531914896</v>
      </c>
      <c r="H32" s="360">
        <v>76.26686110098433</v>
      </c>
      <c r="I32" s="347">
        <v>88.64518054312146</v>
      </c>
      <c r="J32" s="360">
        <v>87.77777777777777</v>
      </c>
      <c r="K32" s="347">
        <v>67.31748726655347</v>
      </c>
      <c r="L32" s="360">
        <v>57.24137931034483</v>
      </c>
      <c r="M32" s="347">
        <v>95.76584256891162</v>
      </c>
      <c r="N32" s="360">
        <v>88.60981308411215</v>
      </c>
      <c r="O32" s="347">
        <v>69.53125</v>
      </c>
      <c r="P32" s="361">
        <v>85.86923194848995</v>
      </c>
      <c r="Q32" s="376"/>
    </row>
  </sheetData>
  <sheetProtection/>
  <mergeCells count="15">
    <mergeCell ref="G26:G27"/>
    <mergeCell ref="B26:B27"/>
    <mergeCell ref="C26:C27"/>
    <mergeCell ref="D26:D27"/>
    <mergeCell ref="E26:E27"/>
    <mergeCell ref="F26:F27"/>
    <mergeCell ref="N26:N27"/>
    <mergeCell ref="O26:O27"/>
    <mergeCell ref="P26:P27"/>
    <mergeCell ref="H26:H27"/>
    <mergeCell ref="I26:I27"/>
    <mergeCell ref="J26:J27"/>
    <mergeCell ref="K26:K27"/>
    <mergeCell ref="L26:L27"/>
    <mergeCell ref="M26:M27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421875" style="332" customWidth="1"/>
    <col min="2" max="2" width="7.28125" style="332" customWidth="1"/>
    <col min="3" max="3" width="7.7109375" style="332" customWidth="1"/>
    <col min="4" max="4" width="8.57421875" style="332" customWidth="1"/>
    <col min="5" max="5" width="8.140625" style="332" customWidth="1"/>
    <col min="6" max="7" width="7.28125" style="332" customWidth="1"/>
    <col min="8" max="8" width="8.00390625" style="332" customWidth="1"/>
    <col min="9" max="9" width="7.7109375" style="332" customWidth="1"/>
    <col min="10" max="10" width="8.7109375" style="332" customWidth="1"/>
    <col min="11" max="11" width="8.421875" style="332" customWidth="1"/>
    <col min="12" max="12" width="7.57421875" style="332" customWidth="1"/>
    <col min="13" max="13" width="7.00390625" style="332" customWidth="1"/>
    <col min="14" max="14" width="8.140625" style="332" customWidth="1"/>
    <col min="15" max="15" width="7.140625" style="332" customWidth="1"/>
    <col min="16" max="16" width="7.8515625" style="332" customWidth="1"/>
    <col min="17" max="17" width="8.57421875" style="332" customWidth="1"/>
    <col min="18" max="18" width="7.28125" style="332" customWidth="1"/>
    <col min="19" max="19" width="7.7109375" style="332" customWidth="1"/>
    <col min="20" max="20" width="8.7109375" style="332" customWidth="1"/>
    <col min="21" max="21" width="9.140625" style="332" customWidth="1"/>
    <col min="22" max="22" width="8.140625" style="332" customWidth="1"/>
    <col min="23" max="16384" width="11.421875" style="332" customWidth="1"/>
  </cols>
  <sheetData>
    <row r="1" spans="1:3" ht="11.25">
      <c r="A1" s="331" t="s">
        <v>728</v>
      </c>
      <c r="B1" s="331"/>
      <c r="C1" s="331"/>
    </row>
    <row r="2" ht="11.25">
      <c r="A2" s="331"/>
    </row>
    <row r="3" spans="1:22" ht="11.25">
      <c r="A3" s="377" t="s">
        <v>254</v>
      </c>
      <c r="B3" s="378">
        <v>1991</v>
      </c>
      <c r="C3" s="379">
        <v>1992</v>
      </c>
      <c r="D3" s="378">
        <v>1993</v>
      </c>
      <c r="E3" s="379">
        <v>1994</v>
      </c>
      <c r="F3" s="378">
        <v>1995</v>
      </c>
      <c r="G3" s="379">
        <v>1996</v>
      </c>
      <c r="H3" s="378">
        <v>1997</v>
      </c>
      <c r="I3" s="379">
        <v>1998</v>
      </c>
      <c r="J3" s="378">
        <v>1999</v>
      </c>
      <c r="K3" s="379">
        <v>2000</v>
      </c>
      <c r="L3" s="378">
        <v>2001</v>
      </c>
      <c r="M3" s="379">
        <v>2002</v>
      </c>
      <c r="N3" s="378">
        <v>2003</v>
      </c>
      <c r="O3" s="379">
        <v>2004</v>
      </c>
      <c r="P3" s="378">
        <v>2005</v>
      </c>
      <c r="Q3" s="379">
        <v>2006</v>
      </c>
      <c r="R3" s="378">
        <v>2007</v>
      </c>
      <c r="S3" s="379">
        <v>2008</v>
      </c>
      <c r="T3" s="378">
        <v>2009</v>
      </c>
      <c r="U3" s="379">
        <v>2010</v>
      </c>
      <c r="V3" s="378">
        <v>2011</v>
      </c>
    </row>
    <row r="4" spans="1:22" ht="11.25">
      <c r="A4" s="370" t="s">
        <v>255</v>
      </c>
      <c r="B4" s="338">
        <v>110</v>
      </c>
      <c r="C4" s="380">
        <v>139</v>
      </c>
      <c r="D4" s="338">
        <v>134</v>
      </c>
      <c r="E4" s="380">
        <v>143</v>
      </c>
      <c r="F4" s="338">
        <v>139</v>
      </c>
      <c r="G4" s="380">
        <v>145</v>
      </c>
      <c r="H4" s="338">
        <v>135</v>
      </c>
      <c r="I4" s="380">
        <v>145</v>
      </c>
      <c r="J4" s="338">
        <v>134</v>
      </c>
      <c r="K4" s="380">
        <v>139</v>
      </c>
      <c r="L4" s="338"/>
      <c r="M4" s="380">
        <v>176</v>
      </c>
      <c r="N4" s="338">
        <v>193</v>
      </c>
      <c r="O4" s="380">
        <v>223</v>
      </c>
      <c r="P4" s="338">
        <v>242</v>
      </c>
      <c r="Q4" s="380">
        <v>265</v>
      </c>
      <c r="R4" s="338">
        <v>328</v>
      </c>
      <c r="S4" s="380">
        <v>409</v>
      </c>
      <c r="T4" s="338">
        <v>438</v>
      </c>
      <c r="U4" s="380">
        <v>459</v>
      </c>
      <c r="V4" s="338">
        <f>SUM(V5:V7)</f>
        <v>501</v>
      </c>
    </row>
    <row r="5" spans="1:22" ht="20.25" customHeight="1">
      <c r="A5" s="381" t="s">
        <v>256</v>
      </c>
      <c r="B5" s="382">
        <v>64</v>
      </c>
      <c r="C5" s="383">
        <v>89</v>
      </c>
      <c r="D5" s="382">
        <v>81</v>
      </c>
      <c r="E5" s="383">
        <v>89</v>
      </c>
      <c r="F5" s="382">
        <v>80</v>
      </c>
      <c r="G5" s="383">
        <v>88</v>
      </c>
      <c r="H5" s="382">
        <v>81</v>
      </c>
      <c r="I5" s="383">
        <v>90</v>
      </c>
      <c r="J5" s="382">
        <v>81</v>
      </c>
      <c r="K5" s="383">
        <v>83</v>
      </c>
      <c r="L5" s="382" t="s">
        <v>310</v>
      </c>
      <c r="M5" s="383">
        <v>116</v>
      </c>
      <c r="N5" s="382">
        <v>128</v>
      </c>
      <c r="O5" s="383">
        <v>154</v>
      </c>
      <c r="P5" s="382">
        <v>166</v>
      </c>
      <c r="Q5" s="383">
        <v>180</v>
      </c>
      <c r="R5" s="382">
        <v>204</v>
      </c>
      <c r="S5" s="383">
        <v>213</v>
      </c>
      <c r="T5" s="382">
        <v>210</v>
      </c>
      <c r="U5" s="383">
        <v>215</v>
      </c>
      <c r="V5" s="382">
        <v>223</v>
      </c>
    </row>
    <row r="6" spans="1:22" ht="11.25">
      <c r="A6" s="356" t="s">
        <v>257</v>
      </c>
      <c r="B6" s="336">
        <v>46</v>
      </c>
      <c r="C6" s="337">
        <v>50</v>
      </c>
      <c r="D6" s="336">
        <v>53</v>
      </c>
      <c r="E6" s="337">
        <v>54</v>
      </c>
      <c r="F6" s="336">
        <v>59</v>
      </c>
      <c r="G6" s="337">
        <v>57</v>
      </c>
      <c r="H6" s="336">
        <v>54</v>
      </c>
      <c r="I6" s="337">
        <v>55</v>
      </c>
      <c r="J6" s="336">
        <v>53</v>
      </c>
      <c r="K6" s="337">
        <v>56</v>
      </c>
      <c r="L6" s="336" t="s">
        <v>310</v>
      </c>
      <c r="M6" s="337">
        <v>60</v>
      </c>
      <c r="N6" s="336">
        <v>65</v>
      </c>
      <c r="O6" s="337">
        <v>69</v>
      </c>
      <c r="P6" s="336">
        <v>76</v>
      </c>
      <c r="Q6" s="337">
        <v>83</v>
      </c>
      <c r="R6" s="336">
        <v>94</v>
      </c>
      <c r="S6" s="337">
        <v>129</v>
      </c>
      <c r="T6" s="336">
        <v>156</v>
      </c>
      <c r="U6" s="337">
        <v>175</v>
      </c>
      <c r="V6" s="336">
        <v>195</v>
      </c>
    </row>
    <row r="7" spans="1:22" ht="11.25">
      <c r="A7" s="356" t="s">
        <v>258</v>
      </c>
      <c r="B7" s="336"/>
      <c r="C7" s="337"/>
      <c r="D7" s="336"/>
      <c r="E7" s="337"/>
      <c r="F7" s="336"/>
      <c r="G7" s="337"/>
      <c r="H7" s="336"/>
      <c r="I7" s="337"/>
      <c r="J7" s="336"/>
      <c r="K7" s="337"/>
      <c r="L7" s="336"/>
      <c r="M7" s="337"/>
      <c r="N7" s="336"/>
      <c r="O7" s="337"/>
      <c r="P7" s="336"/>
      <c r="Q7" s="337">
        <v>2</v>
      </c>
      <c r="R7" s="336">
        <v>30</v>
      </c>
      <c r="S7" s="337">
        <v>67</v>
      </c>
      <c r="T7" s="336">
        <v>72</v>
      </c>
      <c r="U7" s="337">
        <v>69</v>
      </c>
      <c r="V7" s="336">
        <v>83</v>
      </c>
    </row>
    <row r="8" spans="1:22" ht="11.25">
      <c r="A8" s="370" t="s">
        <v>259</v>
      </c>
      <c r="B8" s="338">
        <v>53</v>
      </c>
      <c r="C8" s="380">
        <v>54</v>
      </c>
      <c r="D8" s="338">
        <v>57</v>
      </c>
      <c r="E8" s="380">
        <v>58</v>
      </c>
      <c r="F8" s="338">
        <v>55</v>
      </c>
      <c r="G8" s="380">
        <v>54</v>
      </c>
      <c r="H8" s="338">
        <v>54</v>
      </c>
      <c r="I8" s="380">
        <v>56</v>
      </c>
      <c r="J8" s="338">
        <v>56</v>
      </c>
      <c r="K8" s="380">
        <v>57</v>
      </c>
      <c r="L8" s="338"/>
      <c r="M8" s="380">
        <v>77</v>
      </c>
      <c r="N8" s="338">
        <v>86</v>
      </c>
      <c r="O8" s="380">
        <v>93</v>
      </c>
      <c r="P8" s="338">
        <v>97</v>
      </c>
      <c r="Q8" s="380">
        <v>98</v>
      </c>
      <c r="R8" s="338">
        <v>102</v>
      </c>
      <c r="S8" s="380">
        <v>111</v>
      </c>
      <c r="T8" s="338">
        <v>114</v>
      </c>
      <c r="U8" s="380">
        <v>118</v>
      </c>
      <c r="V8" s="338">
        <f>SUM(V9:V10)</f>
        <v>123</v>
      </c>
    </row>
    <row r="9" spans="1:22" ht="11.25">
      <c r="A9" s="356" t="s">
        <v>260</v>
      </c>
      <c r="B9" s="336">
        <v>8</v>
      </c>
      <c r="C9" s="337">
        <v>7</v>
      </c>
      <c r="D9" s="336">
        <v>7</v>
      </c>
      <c r="E9" s="337">
        <v>8</v>
      </c>
      <c r="F9" s="336">
        <v>7</v>
      </c>
      <c r="G9" s="337">
        <v>8</v>
      </c>
      <c r="H9" s="336">
        <v>7</v>
      </c>
      <c r="I9" s="337">
        <v>8</v>
      </c>
      <c r="J9" s="336">
        <v>8</v>
      </c>
      <c r="K9" s="337">
        <v>7</v>
      </c>
      <c r="L9" s="336" t="s">
        <v>310</v>
      </c>
      <c r="M9" s="337">
        <v>21</v>
      </c>
      <c r="N9" s="336">
        <v>31</v>
      </c>
      <c r="O9" s="337">
        <v>37</v>
      </c>
      <c r="P9" s="336">
        <v>38</v>
      </c>
      <c r="Q9" s="337">
        <v>37</v>
      </c>
      <c r="R9" s="336">
        <v>39</v>
      </c>
      <c r="S9" s="337">
        <v>42</v>
      </c>
      <c r="T9" s="336">
        <v>43</v>
      </c>
      <c r="U9" s="337">
        <v>43</v>
      </c>
      <c r="V9" s="336">
        <v>45</v>
      </c>
    </row>
    <row r="10" spans="1:22" ht="11.25">
      <c r="A10" s="356" t="s">
        <v>261</v>
      </c>
      <c r="B10" s="336">
        <v>45</v>
      </c>
      <c r="C10" s="337">
        <v>47</v>
      </c>
      <c r="D10" s="336">
        <v>50</v>
      </c>
      <c r="E10" s="337">
        <v>50</v>
      </c>
      <c r="F10" s="336">
        <v>48</v>
      </c>
      <c r="G10" s="337">
        <v>46</v>
      </c>
      <c r="H10" s="336">
        <v>47</v>
      </c>
      <c r="I10" s="337">
        <v>48</v>
      </c>
      <c r="J10" s="336">
        <v>48</v>
      </c>
      <c r="K10" s="337">
        <v>50</v>
      </c>
      <c r="L10" s="336" t="s">
        <v>310</v>
      </c>
      <c r="M10" s="337">
        <v>56</v>
      </c>
      <c r="N10" s="336">
        <v>55</v>
      </c>
      <c r="O10" s="337">
        <v>56</v>
      </c>
      <c r="P10" s="336">
        <v>59</v>
      </c>
      <c r="Q10" s="337">
        <v>61</v>
      </c>
      <c r="R10" s="336">
        <v>63</v>
      </c>
      <c r="S10" s="337">
        <v>69</v>
      </c>
      <c r="T10" s="336">
        <v>71</v>
      </c>
      <c r="U10" s="337">
        <v>75</v>
      </c>
      <c r="V10" s="336">
        <v>78</v>
      </c>
    </row>
    <row r="11" spans="1:23" ht="11.25">
      <c r="A11" s="370" t="s">
        <v>262</v>
      </c>
      <c r="B11" s="338">
        <v>199</v>
      </c>
      <c r="C11" s="380">
        <v>197</v>
      </c>
      <c r="D11" s="338">
        <v>201</v>
      </c>
      <c r="E11" s="380">
        <v>201</v>
      </c>
      <c r="F11" s="338">
        <v>199</v>
      </c>
      <c r="G11" s="380">
        <v>201</v>
      </c>
      <c r="H11" s="338">
        <v>204</v>
      </c>
      <c r="I11" s="380">
        <v>207</v>
      </c>
      <c r="J11" s="338">
        <v>210</v>
      </c>
      <c r="K11" s="380">
        <v>212</v>
      </c>
      <c r="L11" s="338"/>
      <c r="M11" s="380">
        <v>231</v>
      </c>
      <c r="N11" s="338">
        <v>170</v>
      </c>
      <c r="O11" s="380">
        <v>236</v>
      </c>
      <c r="P11" s="338">
        <v>248</v>
      </c>
      <c r="Q11" s="380">
        <v>253</v>
      </c>
      <c r="R11" s="338">
        <v>262</v>
      </c>
      <c r="S11" s="380">
        <v>279</v>
      </c>
      <c r="T11" s="338">
        <v>288</v>
      </c>
      <c r="U11" s="380">
        <v>292</v>
      </c>
      <c r="V11" s="338">
        <f>SUM(V12:V16)</f>
        <v>298</v>
      </c>
      <c r="W11" s="369"/>
    </row>
    <row r="12" spans="1:23" ht="11.25">
      <c r="A12" s="356" t="s">
        <v>263</v>
      </c>
      <c r="B12" s="336">
        <v>26</v>
      </c>
      <c r="C12" s="337">
        <v>25</v>
      </c>
      <c r="D12" s="336">
        <v>24</v>
      </c>
      <c r="E12" s="337">
        <v>25</v>
      </c>
      <c r="F12" s="336">
        <v>25</v>
      </c>
      <c r="G12" s="337">
        <v>25</v>
      </c>
      <c r="H12" s="336">
        <v>27</v>
      </c>
      <c r="I12" s="337">
        <v>29</v>
      </c>
      <c r="J12" s="336">
        <v>30</v>
      </c>
      <c r="K12" s="337">
        <v>32</v>
      </c>
      <c r="L12" s="336" t="s">
        <v>310</v>
      </c>
      <c r="M12" s="337">
        <v>35</v>
      </c>
      <c r="N12" s="336"/>
      <c r="O12" s="337">
        <v>36</v>
      </c>
      <c r="P12" s="336">
        <v>37</v>
      </c>
      <c r="Q12" s="337">
        <v>37</v>
      </c>
      <c r="R12" s="336">
        <v>37</v>
      </c>
      <c r="S12" s="337">
        <v>38</v>
      </c>
      <c r="T12" s="336">
        <v>41</v>
      </c>
      <c r="U12" s="337">
        <v>42</v>
      </c>
      <c r="V12" s="336">
        <v>45</v>
      </c>
      <c r="W12" s="384"/>
    </row>
    <row r="13" spans="1:23" ht="11.25">
      <c r="A13" s="356" t="s">
        <v>264</v>
      </c>
      <c r="B13" s="336">
        <v>52</v>
      </c>
      <c r="C13" s="337">
        <v>50</v>
      </c>
      <c r="D13" s="336">
        <v>53</v>
      </c>
      <c r="E13" s="337">
        <v>52</v>
      </c>
      <c r="F13" s="336">
        <v>52</v>
      </c>
      <c r="G13" s="337">
        <v>51</v>
      </c>
      <c r="H13" s="336">
        <v>51</v>
      </c>
      <c r="I13" s="337">
        <v>52</v>
      </c>
      <c r="J13" s="336">
        <v>52</v>
      </c>
      <c r="K13" s="337">
        <v>51</v>
      </c>
      <c r="L13" s="336" t="s">
        <v>310</v>
      </c>
      <c r="M13" s="337">
        <v>60</v>
      </c>
      <c r="N13" s="336">
        <v>60</v>
      </c>
      <c r="O13" s="337">
        <v>57</v>
      </c>
      <c r="P13" s="336">
        <v>63</v>
      </c>
      <c r="Q13" s="337">
        <v>63</v>
      </c>
      <c r="R13" s="336">
        <v>65</v>
      </c>
      <c r="S13" s="337">
        <v>69</v>
      </c>
      <c r="T13" s="336">
        <v>68</v>
      </c>
      <c r="U13" s="337">
        <v>67</v>
      </c>
      <c r="V13" s="336">
        <v>69</v>
      </c>
      <c r="W13" s="369"/>
    </row>
    <row r="14" spans="1:22" ht="11.25">
      <c r="A14" s="356" t="s">
        <v>265</v>
      </c>
      <c r="B14" s="336">
        <v>53</v>
      </c>
      <c r="C14" s="337">
        <v>52</v>
      </c>
      <c r="D14" s="336">
        <v>53</v>
      </c>
      <c r="E14" s="337">
        <v>53</v>
      </c>
      <c r="F14" s="336">
        <v>51</v>
      </c>
      <c r="G14" s="337">
        <v>51</v>
      </c>
      <c r="H14" s="336">
        <v>51</v>
      </c>
      <c r="I14" s="337">
        <v>51</v>
      </c>
      <c r="J14" s="336">
        <v>53</v>
      </c>
      <c r="K14" s="337">
        <v>54</v>
      </c>
      <c r="L14" s="336" t="s">
        <v>310</v>
      </c>
      <c r="M14" s="337">
        <v>60</v>
      </c>
      <c r="N14" s="336">
        <v>62</v>
      </c>
      <c r="O14" s="337">
        <v>62</v>
      </c>
      <c r="P14" s="336">
        <v>67</v>
      </c>
      <c r="Q14" s="337">
        <v>68</v>
      </c>
      <c r="R14" s="336">
        <v>69</v>
      </c>
      <c r="S14" s="337">
        <v>75</v>
      </c>
      <c r="T14" s="336">
        <v>79</v>
      </c>
      <c r="U14" s="337">
        <v>79</v>
      </c>
      <c r="V14" s="336">
        <v>79</v>
      </c>
    </row>
    <row r="15" spans="1:22" ht="11.25">
      <c r="A15" s="356" t="s">
        <v>266</v>
      </c>
      <c r="B15" s="336">
        <v>30</v>
      </c>
      <c r="C15" s="337">
        <v>31</v>
      </c>
      <c r="D15" s="336">
        <v>31</v>
      </c>
      <c r="E15" s="337">
        <v>30</v>
      </c>
      <c r="F15" s="336">
        <v>29</v>
      </c>
      <c r="G15" s="337">
        <v>29</v>
      </c>
      <c r="H15" s="336">
        <v>31</v>
      </c>
      <c r="I15" s="337">
        <v>31</v>
      </c>
      <c r="J15" s="336">
        <v>30</v>
      </c>
      <c r="K15" s="337">
        <v>30</v>
      </c>
      <c r="L15" s="336" t="s">
        <v>310</v>
      </c>
      <c r="M15" s="337">
        <v>31</v>
      </c>
      <c r="N15" s="336"/>
      <c r="O15" s="337">
        <v>31</v>
      </c>
      <c r="P15" s="336">
        <v>31</v>
      </c>
      <c r="Q15" s="337">
        <v>31</v>
      </c>
      <c r="R15" s="336">
        <v>30</v>
      </c>
      <c r="S15" s="337">
        <v>29</v>
      </c>
      <c r="T15" s="336">
        <v>29</v>
      </c>
      <c r="U15" s="337">
        <v>27</v>
      </c>
      <c r="V15" s="336">
        <v>27</v>
      </c>
    </row>
    <row r="16" spans="1:22" ht="11.25">
      <c r="A16" s="356" t="s">
        <v>267</v>
      </c>
      <c r="B16" s="336">
        <v>38</v>
      </c>
      <c r="C16" s="337">
        <v>39</v>
      </c>
      <c r="D16" s="336">
        <v>40</v>
      </c>
      <c r="E16" s="337">
        <v>41</v>
      </c>
      <c r="F16" s="336">
        <v>42</v>
      </c>
      <c r="G16" s="337">
        <v>45</v>
      </c>
      <c r="H16" s="336">
        <v>44</v>
      </c>
      <c r="I16" s="337">
        <v>44</v>
      </c>
      <c r="J16" s="336">
        <v>45</v>
      </c>
      <c r="K16" s="337">
        <v>45</v>
      </c>
      <c r="L16" s="336" t="s">
        <v>310</v>
      </c>
      <c r="M16" s="337">
        <v>45</v>
      </c>
      <c r="N16" s="336">
        <v>48</v>
      </c>
      <c r="O16" s="337">
        <v>50</v>
      </c>
      <c r="P16" s="336">
        <v>50</v>
      </c>
      <c r="Q16" s="337">
        <v>54</v>
      </c>
      <c r="R16" s="336">
        <v>61</v>
      </c>
      <c r="S16" s="337">
        <v>68</v>
      </c>
      <c r="T16" s="336">
        <v>71</v>
      </c>
      <c r="U16" s="337">
        <v>77</v>
      </c>
      <c r="V16" s="336">
        <v>78</v>
      </c>
    </row>
    <row r="17" spans="1:22" ht="11.25">
      <c r="A17" s="370" t="s">
        <v>268</v>
      </c>
      <c r="B17" s="338"/>
      <c r="C17" s="380"/>
      <c r="D17" s="338"/>
      <c r="E17" s="380"/>
      <c r="F17" s="338"/>
      <c r="G17" s="380"/>
      <c r="H17" s="338"/>
      <c r="I17" s="380">
        <v>15</v>
      </c>
      <c r="J17" s="338">
        <v>19</v>
      </c>
      <c r="K17" s="380">
        <v>20</v>
      </c>
      <c r="L17" s="338"/>
      <c r="M17" s="380">
        <v>19</v>
      </c>
      <c r="N17" s="338">
        <v>21</v>
      </c>
      <c r="O17" s="380">
        <v>19</v>
      </c>
      <c r="P17" s="338">
        <v>88</v>
      </c>
      <c r="Q17" s="380">
        <v>103</v>
      </c>
      <c r="R17" s="338">
        <v>121</v>
      </c>
      <c r="S17" s="380">
        <v>134</v>
      </c>
      <c r="T17" s="338">
        <v>143</v>
      </c>
      <c r="U17" s="380">
        <v>142</v>
      </c>
      <c r="V17" s="338">
        <f>SUM(V18:V21)</f>
        <v>147</v>
      </c>
    </row>
    <row r="18" spans="1:22" ht="11.25">
      <c r="A18" s="356" t="s">
        <v>269</v>
      </c>
      <c r="B18" s="336"/>
      <c r="C18" s="337"/>
      <c r="D18" s="336"/>
      <c r="E18" s="337"/>
      <c r="F18" s="336"/>
      <c r="G18" s="337"/>
      <c r="H18" s="336"/>
      <c r="I18" s="337"/>
      <c r="J18" s="336"/>
      <c r="K18" s="337"/>
      <c r="L18" s="336"/>
      <c r="M18" s="337"/>
      <c r="N18" s="336"/>
      <c r="O18" s="337"/>
      <c r="P18" s="336">
        <v>17</v>
      </c>
      <c r="Q18" s="337">
        <v>28</v>
      </c>
      <c r="R18" s="336">
        <v>30</v>
      </c>
      <c r="S18" s="337">
        <v>29</v>
      </c>
      <c r="T18" s="336">
        <v>30</v>
      </c>
      <c r="U18" s="337">
        <v>28</v>
      </c>
      <c r="V18" s="336">
        <v>23</v>
      </c>
    </row>
    <row r="19" spans="1:22" ht="11.25">
      <c r="A19" s="356" t="s">
        <v>103</v>
      </c>
      <c r="B19" s="336"/>
      <c r="C19" s="337"/>
      <c r="D19" s="336"/>
      <c r="E19" s="337"/>
      <c r="F19" s="336"/>
      <c r="G19" s="337"/>
      <c r="H19" s="336"/>
      <c r="I19" s="337"/>
      <c r="J19" s="336"/>
      <c r="K19" s="337"/>
      <c r="L19" s="336"/>
      <c r="M19" s="337"/>
      <c r="N19" s="336"/>
      <c r="O19" s="337"/>
      <c r="P19" s="336">
        <v>31</v>
      </c>
      <c r="Q19" s="337">
        <v>34</v>
      </c>
      <c r="R19" s="336">
        <v>40</v>
      </c>
      <c r="S19" s="337">
        <v>54</v>
      </c>
      <c r="T19" s="336">
        <v>58</v>
      </c>
      <c r="U19" s="337">
        <v>66</v>
      </c>
      <c r="V19" s="336">
        <v>71</v>
      </c>
    </row>
    <row r="20" spans="1:22" ht="11.25">
      <c r="A20" s="356" t="s">
        <v>104</v>
      </c>
      <c r="B20" s="336"/>
      <c r="C20" s="337"/>
      <c r="D20" s="336"/>
      <c r="E20" s="337"/>
      <c r="F20" s="336"/>
      <c r="G20" s="337"/>
      <c r="H20" s="336"/>
      <c r="I20" s="337"/>
      <c r="J20" s="336"/>
      <c r="K20" s="337"/>
      <c r="L20" s="336"/>
      <c r="M20" s="337"/>
      <c r="N20" s="336"/>
      <c r="O20" s="337"/>
      <c r="P20" s="336">
        <v>15</v>
      </c>
      <c r="Q20" s="337">
        <v>15</v>
      </c>
      <c r="R20" s="336">
        <v>19</v>
      </c>
      <c r="S20" s="337">
        <v>19</v>
      </c>
      <c r="T20" s="336">
        <v>20</v>
      </c>
      <c r="U20" s="337">
        <v>20</v>
      </c>
      <c r="V20" s="336">
        <v>24</v>
      </c>
    </row>
    <row r="21" spans="1:22" ht="11.25">
      <c r="A21" s="356" t="s">
        <v>270</v>
      </c>
      <c r="B21" s="336"/>
      <c r="C21" s="337"/>
      <c r="D21" s="336"/>
      <c r="E21" s="337"/>
      <c r="F21" s="336"/>
      <c r="G21" s="337"/>
      <c r="H21" s="336"/>
      <c r="I21" s="337">
        <v>15</v>
      </c>
      <c r="J21" s="336">
        <v>19</v>
      </c>
      <c r="K21" s="337">
        <v>20</v>
      </c>
      <c r="L21" s="336" t="s">
        <v>310</v>
      </c>
      <c r="M21" s="337">
        <v>19</v>
      </c>
      <c r="N21" s="336">
        <v>21</v>
      </c>
      <c r="O21" s="337">
        <v>19</v>
      </c>
      <c r="P21" s="336">
        <v>25</v>
      </c>
      <c r="Q21" s="337">
        <v>26</v>
      </c>
      <c r="R21" s="336">
        <v>32</v>
      </c>
      <c r="S21" s="337">
        <v>32</v>
      </c>
      <c r="T21" s="336">
        <v>35</v>
      </c>
      <c r="U21" s="337">
        <v>28</v>
      </c>
      <c r="V21" s="336">
        <v>29</v>
      </c>
    </row>
    <row r="22" spans="1:22" ht="11.25">
      <c r="A22" s="357" t="s">
        <v>271</v>
      </c>
      <c r="B22" s="342">
        <v>362</v>
      </c>
      <c r="C22" s="346">
        <v>390</v>
      </c>
      <c r="D22" s="342">
        <v>392</v>
      </c>
      <c r="E22" s="346">
        <v>402</v>
      </c>
      <c r="F22" s="342">
        <v>393</v>
      </c>
      <c r="G22" s="346">
        <v>400</v>
      </c>
      <c r="H22" s="342">
        <v>393</v>
      </c>
      <c r="I22" s="346">
        <v>423</v>
      </c>
      <c r="J22" s="342">
        <v>419</v>
      </c>
      <c r="K22" s="346">
        <v>428</v>
      </c>
      <c r="L22" s="342" t="s">
        <v>310</v>
      </c>
      <c r="M22" s="346">
        <v>503</v>
      </c>
      <c r="N22" s="342">
        <v>470</v>
      </c>
      <c r="O22" s="346">
        <v>571</v>
      </c>
      <c r="P22" s="342">
        <v>675</v>
      </c>
      <c r="Q22" s="346">
        <v>719</v>
      </c>
      <c r="R22" s="342">
        <v>813</v>
      </c>
      <c r="S22" s="346">
        <v>933</v>
      </c>
      <c r="T22" s="342">
        <v>983</v>
      </c>
      <c r="U22" s="346">
        <v>1011</v>
      </c>
      <c r="V22" s="342">
        <f>SUM(V4,V8,V11,V17)</f>
        <v>1069</v>
      </c>
    </row>
    <row r="23" spans="1:23" ht="11.25">
      <c r="A23" s="385" t="s">
        <v>272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</row>
    <row r="24" spans="1:23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</row>
    <row r="25" spans="9:23" ht="11.25"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57421875" style="332" customWidth="1"/>
    <col min="2" max="2" width="8.57421875" style="332" customWidth="1"/>
    <col min="3" max="3" width="8.00390625" style="332" customWidth="1"/>
    <col min="4" max="4" width="7.00390625" style="332" customWidth="1"/>
    <col min="5" max="5" width="7.28125" style="332" customWidth="1"/>
    <col min="6" max="6" width="7.57421875" style="332" customWidth="1"/>
    <col min="7" max="7" width="8.8515625" style="332" customWidth="1"/>
    <col min="8" max="8" width="8.57421875" style="332" customWidth="1"/>
    <col min="9" max="9" width="8.7109375" style="332" customWidth="1"/>
    <col min="10" max="10" width="8.140625" style="332" customWidth="1"/>
    <col min="11" max="11" width="8.57421875" style="332" customWidth="1"/>
    <col min="12" max="12" width="7.57421875" style="332" customWidth="1"/>
    <col min="13" max="13" width="8.00390625" style="332" customWidth="1"/>
    <col min="14" max="14" width="8.8515625" style="332" customWidth="1"/>
    <col min="15" max="15" width="7.140625" style="332" customWidth="1"/>
    <col min="16" max="16" width="7.28125" style="332" customWidth="1"/>
    <col min="17" max="17" width="8.00390625" style="332" customWidth="1"/>
    <col min="18" max="18" width="7.7109375" style="332" customWidth="1"/>
    <col min="19" max="19" width="7.421875" style="332" customWidth="1"/>
    <col min="20" max="20" width="8.140625" style="332" customWidth="1"/>
    <col min="21" max="21" width="9.140625" style="332" customWidth="1"/>
    <col min="22" max="22" width="7.8515625" style="332" customWidth="1"/>
    <col min="23" max="16384" width="11.421875" style="332" customWidth="1"/>
  </cols>
  <sheetData>
    <row r="1" ht="11.25">
      <c r="A1" s="331" t="s">
        <v>729</v>
      </c>
    </row>
    <row r="3" spans="1:22" ht="11.25">
      <c r="A3" s="387" t="s">
        <v>254</v>
      </c>
      <c r="B3" s="388">
        <v>1991</v>
      </c>
      <c r="C3" s="389">
        <v>1992</v>
      </c>
      <c r="D3" s="388">
        <v>1993</v>
      </c>
      <c r="E3" s="389">
        <v>1994</v>
      </c>
      <c r="F3" s="388">
        <v>1995</v>
      </c>
      <c r="G3" s="389">
        <v>1996</v>
      </c>
      <c r="H3" s="388">
        <v>1997</v>
      </c>
      <c r="I3" s="389">
        <v>1998</v>
      </c>
      <c r="J3" s="388">
        <v>1999</v>
      </c>
      <c r="K3" s="389">
        <v>2000</v>
      </c>
      <c r="L3" s="388">
        <v>2001</v>
      </c>
      <c r="M3" s="389">
        <v>2002</v>
      </c>
      <c r="N3" s="388">
        <v>2003</v>
      </c>
      <c r="O3" s="389">
        <v>2004</v>
      </c>
      <c r="P3" s="388">
        <v>2005</v>
      </c>
      <c r="Q3" s="389">
        <v>2006</v>
      </c>
      <c r="R3" s="388">
        <v>2007</v>
      </c>
      <c r="S3" s="389">
        <v>2008</v>
      </c>
      <c r="T3" s="388">
        <v>2009</v>
      </c>
      <c r="U3" s="389">
        <v>2010</v>
      </c>
      <c r="V3" s="388">
        <v>2011</v>
      </c>
    </row>
    <row r="4" spans="1:22" s="331" customFormat="1" ht="11.25">
      <c r="A4" s="370" t="s">
        <v>255</v>
      </c>
      <c r="B4" s="390">
        <v>3807</v>
      </c>
      <c r="C4" s="391">
        <v>5442</v>
      </c>
      <c r="D4" s="390">
        <v>5349</v>
      </c>
      <c r="E4" s="391">
        <v>5504</v>
      </c>
      <c r="F4" s="390">
        <v>5495</v>
      </c>
      <c r="G4" s="391">
        <v>5194</v>
      </c>
      <c r="H4" s="390">
        <v>5696</v>
      </c>
      <c r="I4" s="391">
        <v>5774</v>
      </c>
      <c r="J4" s="390">
        <v>5285</v>
      </c>
      <c r="K4" s="391">
        <v>5918</v>
      </c>
      <c r="L4" s="390"/>
      <c r="M4" s="391">
        <v>7969</v>
      </c>
      <c r="N4" s="390">
        <v>11079</v>
      </c>
      <c r="O4" s="391">
        <v>13362</v>
      </c>
      <c r="P4" s="390">
        <v>11843</v>
      </c>
      <c r="Q4" s="391">
        <v>11894</v>
      </c>
      <c r="R4" s="390">
        <v>13112</v>
      </c>
      <c r="S4" s="391">
        <v>13998</v>
      </c>
      <c r="T4" s="392" t="s">
        <v>309</v>
      </c>
      <c r="U4" s="391">
        <f>SUM(U5:U7)</f>
        <v>16016</v>
      </c>
      <c r="V4" s="390">
        <f>SUM(V5:V7)</f>
        <v>15517</v>
      </c>
    </row>
    <row r="5" spans="1:22" ht="26.25" customHeight="1">
      <c r="A5" s="393" t="s">
        <v>256</v>
      </c>
      <c r="B5" s="367">
        <v>2035</v>
      </c>
      <c r="C5" s="368">
        <v>3367</v>
      </c>
      <c r="D5" s="367">
        <v>2900</v>
      </c>
      <c r="E5" s="368">
        <v>3036</v>
      </c>
      <c r="F5" s="367">
        <v>3067</v>
      </c>
      <c r="G5" s="368">
        <v>2711</v>
      </c>
      <c r="H5" s="367">
        <v>2877</v>
      </c>
      <c r="I5" s="368">
        <v>3150</v>
      </c>
      <c r="J5" s="367">
        <v>2495</v>
      </c>
      <c r="K5" s="368">
        <v>2408</v>
      </c>
      <c r="L5" s="367" t="s">
        <v>310</v>
      </c>
      <c r="M5" s="368">
        <v>3282</v>
      </c>
      <c r="N5" s="367">
        <v>5642</v>
      </c>
      <c r="O5" s="368">
        <v>7816</v>
      </c>
      <c r="P5" s="367">
        <v>6709</v>
      </c>
      <c r="Q5" s="368">
        <v>6969</v>
      </c>
      <c r="R5" s="367">
        <v>6389</v>
      </c>
      <c r="S5" s="368">
        <v>5981</v>
      </c>
      <c r="T5" s="367" t="s">
        <v>311</v>
      </c>
      <c r="U5" s="368">
        <v>6016</v>
      </c>
      <c r="V5" s="367">
        <v>5508</v>
      </c>
    </row>
    <row r="6" spans="1:22" ht="11.25">
      <c r="A6" s="356" t="s">
        <v>257</v>
      </c>
      <c r="B6" s="367">
        <v>1772</v>
      </c>
      <c r="C6" s="368">
        <v>2075</v>
      </c>
      <c r="D6" s="367">
        <v>2449</v>
      </c>
      <c r="E6" s="368">
        <v>2468</v>
      </c>
      <c r="F6" s="367">
        <v>2428</v>
      </c>
      <c r="G6" s="368">
        <v>2483</v>
      </c>
      <c r="H6" s="367">
        <v>2819</v>
      </c>
      <c r="I6" s="368">
        <v>2624</v>
      </c>
      <c r="J6" s="367">
        <v>2790</v>
      </c>
      <c r="K6" s="368">
        <v>3510</v>
      </c>
      <c r="L6" s="367" t="s">
        <v>310</v>
      </c>
      <c r="M6" s="368">
        <v>4687</v>
      </c>
      <c r="N6" s="367">
        <v>5437</v>
      </c>
      <c r="O6" s="368">
        <v>5546</v>
      </c>
      <c r="P6" s="367">
        <v>5134</v>
      </c>
      <c r="Q6" s="368">
        <v>4898</v>
      </c>
      <c r="R6" s="367">
        <v>5335</v>
      </c>
      <c r="S6" s="368">
        <v>5821</v>
      </c>
      <c r="T6" s="367" t="s">
        <v>312</v>
      </c>
      <c r="U6" s="368">
        <v>8104</v>
      </c>
      <c r="V6" s="367">
        <v>8185</v>
      </c>
    </row>
    <row r="7" spans="1:22" ht="11.25">
      <c r="A7" s="356" t="s">
        <v>258</v>
      </c>
      <c r="B7" s="367" t="s">
        <v>313</v>
      </c>
      <c r="C7" s="368" t="s">
        <v>313</v>
      </c>
      <c r="D7" s="367" t="s">
        <v>313</v>
      </c>
      <c r="E7" s="368" t="s">
        <v>313</v>
      </c>
      <c r="F7" s="367" t="s">
        <v>313</v>
      </c>
      <c r="G7" s="368" t="s">
        <v>313</v>
      </c>
      <c r="H7" s="367" t="s">
        <v>313</v>
      </c>
      <c r="I7" s="368" t="s">
        <v>313</v>
      </c>
      <c r="J7" s="367" t="s">
        <v>313</v>
      </c>
      <c r="K7" s="368" t="s">
        <v>313</v>
      </c>
      <c r="L7" s="367" t="s">
        <v>310</v>
      </c>
      <c r="M7" s="368" t="s">
        <v>313</v>
      </c>
      <c r="N7" s="367" t="s">
        <v>313</v>
      </c>
      <c r="O7" s="368" t="s">
        <v>313</v>
      </c>
      <c r="P7" s="367" t="s">
        <v>313</v>
      </c>
      <c r="Q7" s="368">
        <v>27</v>
      </c>
      <c r="R7" s="367">
        <v>1388</v>
      </c>
      <c r="S7" s="368">
        <v>2196</v>
      </c>
      <c r="T7" s="367" t="s">
        <v>314</v>
      </c>
      <c r="U7" s="368">
        <v>1896</v>
      </c>
      <c r="V7" s="367">
        <v>1824</v>
      </c>
    </row>
    <row r="8" spans="1:22" s="331" customFormat="1" ht="11.25">
      <c r="A8" s="370" t="s">
        <v>259</v>
      </c>
      <c r="B8" s="344">
        <v>1765</v>
      </c>
      <c r="C8" s="371">
        <v>1980</v>
      </c>
      <c r="D8" s="344">
        <v>2083</v>
      </c>
      <c r="E8" s="371">
        <v>1950</v>
      </c>
      <c r="F8" s="344">
        <v>1890</v>
      </c>
      <c r="G8" s="371">
        <v>1946</v>
      </c>
      <c r="H8" s="344">
        <v>2008</v>
      </c>
      <c r="I8" s="371">
        <v>2130</v>
      </c>
      <c r="J8" s="344">
        <v>2289</v>
      </c>
      <c r="K8" s="371">
        <v>2512</v>
      </c>
      <c r="L8" s="344"/>
      <c r="M8" s="371">
        <v>3183</v>
      </c>
      <c r="N8" s="344">
        <v>3353</v>
      </c>
      <c r="O8" s="371">
        <v>3589</v>
      </c>
      <c r="P8" s="344">
        <v>3608</v>
      </c>
      <c r="Q8" s="371">
        <v>3502</v>
      </c>
      <c r="R8" s="344">
        <v>3559</v>
      </c>
      <c r="S8" s="371">
        <v>3768</v>
      </c>
      <c r="T8" s="344" t="s">
        <v>315</v>
      </c>
      <c r="U8" s="371">
        <f>SUM(U9:U10)</f>
        <v>3812</v>
      </c>
      <c r="V8" s="344">
        <f>SUM(V9:V10)</f>
        <v>3806</v>
      </c>
    </row>
    <row r="9" spans="1:22" ht="11.25">
      <c r="A9" s="356" t="s">
        <v>260</v>
      </c>
      <c r="B9" s="367">
        <v>278</v>
      </c>
      <c r="C9" s="368">
        <v>313</v>
      </c>
      <c r="D9" s="367">
        <v>444</v>
      </c>
      <c r="E9" s="368">
        <v>266</v>
      </c>
      <c r="F9" s="367">
        <v>209</v>
      </c>
      <c r="G9" s="368">
        <v>174</v>
      </c>
      <c r="H9" s="367">
        <v>185</v>
      </c>
      <c r="I9" s="368">
        <v>297</v>
      </c>
      <c r="J9" s="367">
        <v>302</v>
      </c>
      <c r="K9" s="368">
        <v>153</v>
      </c>
      <c r="L9" s="367" t="s">
        <v>310</v>
      </c>
      <c r="M9" s="368">
        <v>433</v>
      </c>
      <c r="N9" s="367">
        <v>648</v>
      </c>
      <c r="O9" s="368">
        <v>723</v>
      </c>
      <c r="P9" s="367">
        <v>777</v>
      </c>
      <c r="Q9" s="368">
        <v>690</v>
      </c>
      <c r="R9" s="367">
        <v>593</v>
      </c>
      <c r="S9" s="368">
        <v>582</v>
      </c>
      <c r="T9" s="367">
        <v>629</v>
      </c>
      <c r="U9" s="368">
        <v>591</v>
      </c>
      <c r="V9" s="367">
        <v>636</v>
      </c>
    </row>
    <row r="10" spans="1:22" ht="11.25">
      <c r="A10" s="356" t="s">
        <v>261</v>
      </c>
      <c r="B10" s="367">
        <v>1487</v>
      </c>
      <c r="C10" s="368">
        <v>1667</v>
      </c>
      <c r="D10" s="367">
        <v>1639</v>
      </c>
      <c r="E10" s="368">
        <v>1684</v>
      </c>
      <c r="F10" s="367">
        <v>1681</v>
      </c>
      <c r="G10" s="368">
        <v>1772</v>
      </c>
      <c r="H10" s="367">
        <v>1823</v>
      </c>
      <c r="I10" s="368">
        <v>1833</v>
      </c>
      <c r="J10" s="367">
        <v>1987</v>
      </c>
      <c r="K10" s="368">
        <v>2359</v>
      </c>
      <c r="L10" s="367" t="s">
        <v>310</v>
      </c>
      <c r="M10" s="368">
        <v>2750</v>
      </c>
      <c r="N10" s="367">
        <v>2705</v>
      </c>
      <c r="O10" s="368">
        <v>2866</v>
      </c>
      <c r="P10" s="367">
        <v>2831</v>
      </c>
      <c r="Q10" s="368">
        <v>2812</v>
      </c>
      <c r="R10" s="367">
        <v>2966</v>
      </c>
      <c r="S10" s="368">
        <v>3186</v>
      </c>
      <c r="T10" s="367" t="s">
        <v>316</v>
      </c>
      <c r="U10" s="368">
        <v>3221</v>
      </c>
      <c r="V10" s="367">
        <v>3170</v>
      </c>
    </row>
    <row r="11" spans="1:22" s="331" customFormat="1" ht="11.25">
      <c r="A11" s="370" t="s">
        <v>262</v>
      </c>
      <c r="B11" s="344">
        <v>5508</v>
      </c>
      <c r="C11" s="371">
        <v>5690</v>
      </c>
      <c r="D11" s="344">
        <v>6029</v>
      </c>
      <c r="E11" s="371">
        <v>6078</v>
      </c>
      <c r="F11" s="344">
        <v>6106</v>
      </c>
      <c r="G11" s="371">
        <v>6239</v>
      </c>
      <c r="H11" s="344">
        <v>6424</v>
      </c>
      <c r="I11" s="371">
        <v>6497</v>
      </c>
      <c r="J11" s="344">
        <v>7105</v>
      </c>
      <c r="K11" s="371">
        <v>7293</v>
      </c>
      <c r="L11" s="344"/>
      <c r="M11" s="371">
        <v>9029</v>
      </c>
      <c r="N11" s="344">
        <v>9712</v>
      </c>
      <c r="O11" s="371">
        <v>9930</v>
      </c>
      <c r="P11" s="344">
        <v>9900</v>
      </c>
      <c r="Q11" s="371">
        <v>10055</v>
      </c>
      <c r="R11" s="344">
        <v>10411</v>
      </c>
      <c r="S11" s="371">
        <v>10587</v>
      </c>
      <c r="T11" s="344" t="s">
        <v>317</v>
      </c>
      <c r="U11" s="371">
        <f>SUM(U12:U16)</f>
        <v>11050</v>
      </c>
      <c r="V11" s="344">
        <f>SUM(V12:V16)</f>
        <v>10943</v>
      </c>
    </row>
    <row r="12" spans="1:22" ht="11.25">
      <c r="A12" s="356" t="s">
        <v>263</v>
      </c>
      <c r="B12" s="367">
        <v>990</v>
      </c>
      <c r="C12" s="368">
        <v>1008</v>
      </c>
      <c r="D12" s="367">
        <v>1120</v>
      </c>
      <c r="E12" s="368">
        <v>1012</v>
      </c>
      <c r="F12" s="367">
        <v>1030</v>
      </c>
      <c r="G12" s="368">
        <v>1066</v>
      </c>
      <c r="H12" s="367">
        <v>1109</v>
      </c>
      <c r="I12" s="368">
        <v>1132</v>
      </c>
      <c r="J12" s="367">
        <v>1215</v>
      </c>
      <c r="K12" s="368">
        <v>1222</v>
      </c>
      <c r="L12" s="367" t="s">
        <v>310</v>
      </c>
      <c r="M12" s="368">
        <v>1400</v>
      </c>
      <c r="N12" s="367">
        <v>1520</v>
      </c>
      <c r="O12" s="368">
        <v>1544</v>
      </c>
      <c r="P12" s="367">
        <v>1451</v>
      </c>
      <c r="Q12" s="368">
        <v>1490</v>
      </c>
      <c r="R12" s="367">
        <v>1471</v>
      </c>
      <c r="S12" s="368">
        <v>1564</v>
      </c>
      <c r="T12" s="367" t="s">
        <v>318</v>
      </c>
      <c r="U12" s="368">
        <v>1636</v>
      </c>
      <c r="V12" s="367">
        <v>1781</v>
      </c>
    </row>
    <row r="13" spans="1:22" ht="11.25">
      <c r="A13" s="356" t="s">
        <v>264</v>
      </c>
      <c r="B13" s="367">
        <v>1472</v>
      </c>
      <c r="C13" s="368">
        <v>1764</v>
      </c>
      <c r="D13" s="367">
        <v>1857</v>
      </c>
      <c r="E13" s="368">
        <v>1908</v>
      </c>
      <c r="F13" s="367">
        <v>1867</v>
      </c>
      <c r="G13" s="368">
        <v>1897</v>
      </c>
      <c r="H13" s="367">
        <v>1916</v>
      </c>
      <c r="I13" s="368">
        <v>2018</v>
      </c>
      <c r="J13" s="367">
        <v>2069</v>
      </c>
      <c r="K13" s="368">
        <v>2126</v>
      </c>
      <c r="L13" s="367" t="s">
        <v>310</v>
      </c>
      <c r="M13" s="368">
        <v>2774</v>
      </c>
      <c r="N13" s="367">
        <v>2976</v>
      </c>
      <c r="O13" s="368">
        <v>2790</v>
      </c>
      <c r="P13" s="367">
        <v>2834</v>
      </c>
      <c r="Q13" s="368">
        <v>2781</v>
      </c>
      <c r="R13" s="367">
        <v>2993</v>
      </c>
      <c r="S13" s="368">
        <v>2863</v>
      </c>
      <c r="T13" s="367">
        <v>2793</v>
      </c>
      <c r="U13" s="368">
        <v>2813</v>
      </c>
      <c r="V13" s="367">
        <v>2670</v>
      </c>
    </row>
    <row r="14" spans="1:22" ht="11.25">
      <c r="A14" s="356" t="s">
        <v>265</v>
      </c>
      <c r="B14" s="367">
        <v>1871</v>
      </c>
      <c r="C14" s="368">
        <v>1963</v>
      </c>
      <c r="D14" s="367">
        <v>2025</v>
      </c>
      <c r="E14" s="368">
        <v>2058</v>
      </c>
      <c r="F14" s="367">
        <v>2109</v>
      </c>
      <c r="G14" s="368">
        <v>2131</v>
      </c>
      <c r="H14" s="367">
        <v>2159</v>
      </c>
      <c r="I14" s="368">
        <v>2141</v>
      </c>
      <c r="J14" s="367">
        <v>2514</v>
      </c>
      <c r="K14" s="368">
        <v>2603</v>
      </c>
      <c r="L14" s="367" t="s">
        <v>310</v>
      </c>
      <c r="M14" s="368">
        <v>3411</v>
      </c>
      <c r="N14" s="367">
        <v>3650</v>
      </c>
      <c r="O14" s="368">
        <v>3931</v>
      </c>
      <c r="P14" s="367">
        <v>4157</v>
      </c>
      <c r="Q14" s="368">
        <v>4166</v>
      </c>
      <c r="R14" s="367">
        <v>4192</v>
      </c>
      <c r="S14" s="368">
        <v>4398</v>
      </c>
      <c r="T14" s="367" t="s">
        <v>319</v>
      </c>
      <c r="U14" s="368">
        <v>4408</v>
      </c>
      <c r="V14" s="367">
        <v>4331</v>
      </c>
    </row>
    <row r="15" spans="1:22" ht="11.25">
      <c r="A15" s="356" t="s">
        <v>266</v>
      </c>
      <c r="B15" s="367">
        <v>268</v>
      </c>
      <c r="C15" s="368">
        <v>236</v>
      </c>
      <c r="D15" s="367">
        <v>250</v>
      </c>
      <c r="E15" s="368">
        <v>291</v>
      </c>
      <c r="F15" s="367">
        <v>258</v>
      </c>
      <c r="G15" s="368">
        <v>243</v>
      </c>
      <c r="H15" s="367">
        <v>309</v>
      </c>
      <c r="I15" s="368">
        <v>266</v>
      </c>
      <c r="J15" s="367">
        <v>257</v>
      </c>
      <c r="K15" s="368">
        <v>283</v>
      </c>
      <c r="L15" s="367" t="s">
        <v>310</v>
      </c>
      <c r="M15" s="368">
        <v>365</v>
      </c>
      <c r="N15" s="367">
        <v>357</v>
      </c>
      <c r="O15" s="368">
        <v>281</v>
      </c>
      <c r="P15" s="367">
        <v>234</v>
      </c>
      <c r="Q15" s="368">
        <v>310</v>
      </c>
      <c r="R15" s="367">
        <v>271</v>
      </c>
      <c r="S15" s="368">
        <v>223</v>
      </c>
      <c r="T15" s="367">
        <v>237</v>
      </c>
      <c r="U15" s="368">
        <v>253</v>
      </c>
      <c r="V15" s="367">
        <v>229</v>
      </c>
    </row>
    <row r="16" spans="1:22" ht="11.25">
      <c r="A16" s="356" t="s">
        <v>267</v>
      </c>
      <c r="B16" s="367">
        <v>637</v>
      </c>
      <c r="C16" s="368">
        <v>719</v>
      </c>
      <c r="D16" s="367">
        <v>777</v>
      </c>
      <c r="E16" s="368">
        <v>809</v>
      </c>
      <c r="F16" s="367">
        <v>842</v>
      </c>
      <c r="G16" s="368">
        <v>902</v>
      </c>
      <c r="H16" s="367">
        <v>931</v>
      </c>
      <c r="I16" s="368">
        <v>940</v>
      </c>
      <c r="J16" s="367">
        <v>1050</v>
      </c>
      <c r="K16" s="368">
        <v>1059</v>
      </c>
      <c r="L16" s="367" t="s">
        <v>310</v>
      </c>
      <c r="M16" s="368">
        <v>1079</v>
      </c>
      <c r="N16" s="367">
        <v>1209</v>
      </c>
      <c r="O16" s="368">
        <v>1384</v>
      </c>
      <c r="P16" s="367">
        <v>1224</v>
      </c>
      <c r="Q16" s="368">
        <v>1308</v>
      </c>
      <c r="R16" s="367">
        <v>1484</v>
      </c>
      <c r="S16" s="368">
        <v>1539</v>
      </c>
      <c r="T16" s="367" t="s">
        <v>320</v>
      </c>
      <c r="U16" s="368">
        <v>1940</v>
      </c>
      <c r="V16" s="367">
        <v>1932</v>
      </c>
    </row>
    <row r="17" spans="1:22" s="331" customFormat="1" ht="11.25">
      <c r="A17" s="370" t="s">
        <v>268</v>
      </c>
      <c r="B17" s="344" t="s">
        <v>313</v>
      </c>
      <c r="C17" s="371" t="s">
        <v>313</v>
      </c>
      <c r="D17" s="344" t="s">
        <v>313</v>
      </c>
      <c r="E17" s="371" t="s">
        <v>313</v>
      </c>
      <c r="F17" s="344" t="s">
        <v>313</v>
      </c>
      <c r="G17" s="371" t="s">
        <v>313</v>
      </c>
      <c r="H17" s="344" t="s">
        <v>313</v>
      </c>
      <c r="I17" s="371">
        <v>205</v>
      </c>
      <c r="J17" s="344">
        <v>246</v>
      </c>
      <c r="K17" s="371">
        <v>278</v>
      </c>
      <c r="L17" s="344"/>
      <c r="M17" s="371">
        <v>200</v>
      </c>
      <c r="N17" s="344">
        <v>225</v>
      </c>
      <c r="O17" s="371">
        <v>183</v>
      </c>
      <c r="P17" s="344">
        <v>1342</v>
      </c>
      <c r="Q17" s="371">
        <v>1550</v>
      </c>
      <c r="R17" s="344">
        <v>1917</v>
      </c>
      <c r="S17" s="371">
        <v>2446</v>
      </c>
      <c r="T17" s="344" t="s">
        <v>321</v>
      </c>
      <c r="U17" s="371">
        <f>SUM(U18:U21)</f>
        <v>2302</v>
      </c>
      <c r="V17" s="344">
        <f>SUM(V18:V21)</f>
        <v>2329</v>
      </c>
    </row>
    <row r="18" spans="1:22" ht="11.25">
      <c r="A18" s="356" t="s">
        <v>269</v>
      </c>
      <c r="B18" s="367" t="s">
        <v>313</v>
      </c>
      <c r="C18" s="368" t="s">
        <v>313</v>
      </c>
      <c r="D18" s="367" t="s">
        <v>313</v>
      </c>
      <c r="E18" s="368" t="s">
        <v>313</v>
      </c>
      <c r="F18" s="367" t="s">
        <v>313</v>
      </c>
      <c r="G18" s="368" t="s">
        <v>313</v>
      </c>
      <c r="H18" s="367" t="s">
        <v>313</v>
      </c>
      <c r="I18" s="368" t="s">
        <v>313</v>
      </c>
      <c r="J18" s="367" t="s">
        <v>313</v>
      </c>
      <c r="K18" s="368" t="s">
        <v>313</v>
      </c>
      <c r="L18" s="367" t="s">
        <v>310</v>
      </c>
      <c r="M18" s="368" t="s">
        <v>313</v>
      </c>
      <c r="N18" s="367" t="s">
        <v>313</v>
      </c>
      <c r="O18" s="368" t="s">
        <v>313</v>
      </c>
      <c r="P18" s="367">
        <v>271</v>
      </c>
      <c r="Q18" s="368">
        <v>300</v>
      </c>
      <c r="R18" s="367">
        <v>215</v>
      </c>
      <c r="S18" s="368">
        <v>295</v>
      </c>
      <c r="T18" s="367">
        <v>219</v>
      </c>
      <c r="U18" s="368">
        <v>194</v>
      </c>
      <c r="V18" s="367">
        <v>149</v>
      </c>
    </row>
    <row r="19" spans="1:22" ht="11.25">
      <c r="A19" s="356" t="s">
        <v>103</v>
      </c>
      <c r="B19" s="367" t="s">
        <v>313</v>
      </c>
      <c r="C19" s="368" t="s">
        <v>313</v>
      </c>
      <c r="D19" s="367" t="s">
        <v>313</v>
      </c>
      <c r="E19" s="368" t="s">
        <v>313</v>
      </c>
      <c r="F19" s="367" t="s">
        <v>313</v>
      </c>
      <c r="G19" s="368" t="s">
        <v>313</v>
      </c>
      <c r="H19" s="367" t="s">
        <v>313</v>
      </c>
      <c r="I19" s="368" t="s">
        <v>313</v>
      </c>
      <c r="J19" s="367" t="s">
        <v>313</v>
      </c>
      <c r="K19" s="368" t="s">
        <v>313</v>
      </c>
      <c r="L19" s="367" t="s">
        <v>310</v>
      </c>
      <c r="M19" s="368" t="s">
        <v>313</v>
      </c>
      <c r="N19" s="367" t="s">
        <v>313</v>
      </c>
      <c r="O19" s="368" t="s">
        <v>313</v>
      </c>
      <c r="P19" s="367">
        <v>665</v>
      </c>
      <c r="Q19" s="368">
        <v>900</v>
      </c>
      <c r="R19" s="367">
        <v>1215</v>
      </c>
      <c r="S19" s="368">
        <v>1548</v>
      </c>
      <c r="T19" s="367" t="s">
        <v>322</v>
      </c>
      <c r="U19" s="368">
        <v>1582</v>
      </c>
      <c r="V19" s="367">
        <v>1669</v>
      </c>
    </row>
    <row r="20" spans="1:22" ht="11.25">
      <c r="A20" s="356" t="s">
        <v>104</v>
      </c>
      <c r="B20" s="367" t="s">
        <v>313</v>
      </c>
      <c r="C20" s="368" t="s">
        <v>313</v>
      </c>
      <c r="D20" s="367" t="s">
        <v>313</v>
      </c>
      <c r="E20" s="368" t="s">
        <v>313</v>
      </c>
      <c r="F20" s="367" t="s">
        <v>313</v>
      </c>
      <c r="G20" s="368" t="s">
        <v>313</v>
      </c>
      <c r="H20" s="367" t="s">
        <v>313</v>
      </c>
      <c r="I20" s="368" t="s">
        <v>313</v>
      </c>
      <c r="J20" s="367" t="s">
        <v>313</v>
      </c>
      <c r="K20" s="368" t="s">
        <v>313</v>
      </c>
      <c r="L20" s="367" t="s">
        <v>310</v>
      </c>
      <c r="M20" s="368" t="s">
        <v>313</v>
      </c>
      <c r="N20" s="367" t="s">
        <v>313</v>
      </c>
      <c r="O20" s="368" t="s">
        <v>313</v>
      </c>
      <c r="P20" s="367">
        <v>230</v>
      </c>
      <c r="Q20" s="368">
        <v>228</v>
      </c>
      <c r="R20" s="367">
        <v>259</v>
      </c>
      <c r="S20" s="368">
        <v>405</v>
      </c>
      <c r="T20" s="367">
        <v>407</v>
      </c>
      <c r="U20" s="368">
        <v>346</v>
      </c>
      <c r="V20" s="367">
        <v>326</v>
      </c>
    </row>
    <row r="21" spans="1:23" ht="11.25">
      <c r="A21" s="356" t="s">
        <v>270</v>
      </c>
      <c r="B21" s="344" t="s">
        <v>313</v>
      </c>
      <c r="C21" s="371" t="s">
        <v>313</v>
      </c>
      <c r="D21" s="344" t="s">
        <v>313</v>
      </c>
      <c r="E21" s="371" t="s">
        <v>313</v>
      </c>
      <c r="F21" s="344" t="s">
        <v>313</v>
      </c>
      <c r="G21" s="371" t="s">
        <v>313</v>
      </c>
      <c r="H21" s="344" t="s">
        <v>313</v>
      </c>
      <c r="I21" s="371">
        <v>205</v>
      </c>
      <c r="J21" s="344">
        <v>246</v>
      </c>
      <c r="K21" s="371">
        <v>278</v>
      </c>
      <c r="L21" s="344" t="s">
        <v>310</v>
      </c>
      <c r="M21" s="371">
        <v>200</v>
      </c>
      <c r="N21" s="344">
        <v>225</v>
      </c>
      <c r="O21" s="371">
        <v>183</v>
      </c>
      <c r="P21" s="344">
        <v>176</v>
      </c>
      <c r="Q21" s="371">
        <v>122</v>
      </c>
      <c r="R21" s="344">
        <v>228</v>
      </c>
      <c r="S21" s="371">
        <v>198</v>
      </c>
      <c r="T21" s="344">
        <v>239</v>
      </c>
      <c r="U21" s="371">
        <v>180</v>
      </c>
      <c r="V21" s="344">
        <v>185</v>
      </c>
      <c r="W21" s="369"/>
    </row>
    <row r="22" spans="1:23" s="331" customFormat="1" ht="11.25">
      <c r="A22" s="357" t="s">
        <v>271</v>
      </c>
      <c r="B22" s="347">
        <v>11080</v>
      </c>
      <c r="C22" s="360">
        <v>13112</v>
      </c>
      <c r="D22" s="347">
        <v>13461</v>
      </c>
      <c r="E22" s="360">
        <v>13532</v>
      </c>
      <c r="F22" s="347">
        <v>13491</v>
      </c>
      <c r="G22" s="360">
        <v>13379</v>
      </c>
      <c r="H22" s="347">
        <v>14128</v>
      </c>
      <c r="I22" s="360">
        <v>14606</v>
      </c>
      <c r="J22" s="347">
        <v>14925</v>
      </c>
      <c r="K22" s="360">
        <v>16001</v>
      </c>
      <c r="L22" s="347"/>
      <c r="M22" s="360">
        <v>20381</v>
      </c>
      <c r="N22" s="347">
        <v>24369</v>
      </c>
      <c r="O22" s="360">
        <v>27064</v>
      </c>
      <c r="P22" s="347">
        <v>26693</v>
      </c>
      <c r="Q22" s="360">
        <v>27001</v>
      </c>
      <c r="R22" s="347">
        <v>28999</v>
      </c>
      <c r="S22" s="360">
        <v>30799</v>
      </c>
      <c r="T22" s="347" t="s">
        <v>323</v>
      </c>
      <c r="U22" s="360">
        <f>SUM(U4,U8,U11,U17)</f>
        <v>33180</v>
      </c>
      <c r="V22" s="347">
        <f>SUM(V4,V8,V11,V17)</f>
        <v>32595</v>
      </c>
      <c r="W22" s="394"/>
    </row>
    <row r="23" spans="1:22" ht="11.25">
      <c r="A23" s="385" t="s">
        <v>272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</row>
    <row r="24" spans="1:22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</row>
    <row r="25" spans="1:22" ht="11.25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</row>
    <row r="26" spans="1:22" ht="11.25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</row>
    <row r="27" spans="1:22" ht="11.25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</row>
    <row r="28" spans="1:22" ht="11.25">
      <c r="A28" s="385"/>
      <c r="B28" s="385"/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T4:T8 T10:T12 T14 T16:T17 T19 T22" numberStoredAsText="1"/>
  </ignoredErrors>
</worksheet>
</file>

<file path=xl/worksheets/sheet84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2.421875" style="332" customWidth="1"/>
    <col min="2" max="2" width="8.140625" style="332" customWidth="1"/>
    <col min="3" max="3" width="8.00390625" style="332" customWidth="1"/>
    <col min="4" max="4" width="7.7109375" style="332" customWidth="1"/>
    <col min="5" max="6" width="7.421875" style="332" customWidth="1"/>
    <col min="7" max="7" width="8.421875" style="332" customWidth="1"/>
    <col min="8" max="8" width="7.421875" style="332" customWidth="1"/>
    <col min="9" max="9" width="6.8515625" style="332" customWidth="1"/>
    <col min="10" max="10" width="7.57421875" style="332" customWidth="1"/>
    <col min="11" max="11" width="6.7109375" style="332" customWidth="1"/>
    <col min="12" max="12" width="6.57421875" style="332" customWidth="1"/>
    <col min="13" max="13" width="7.140625" style="332" customWidth="1"/>
    <col min="14" max="15" width="7.28125" style="332" customWidth="1"/>
    <col min="16" max="16" width="6.00390625" style="332" customWidth="1"/>
    <col min="17" max="17" width="7.421875" style="332" customWidth="1"/>
    <col min="18" max="18" width="6.57421875" style="332" customWidth="1"/>
    <col min="19" max="19" width="7.28125" style="332" customWidth="1"/>
    <col min="20" max="20" width="6.28125" style="332" customWidth="1"/>
    <col min="21" max="21" width="6.8515625" style="332" customWidth="1"/>
    <col min="22" max="22" width="6.00390625" style="332" customWidth="1"/>
    <col min="23" max="16384" width="11.421875" style="332" customWidth="1"/>
  </cols>
  <sheetData>
    <row r="1" ht="11.25">
      <c r="A1" s="331" t="s">
        <v>730</v>
      </c>
    </row>
    <row r="3" spans="1:22" ht="11.25">
      <c r="A3" s="387" t="s">
        <v>254</v>
      </c>
      <c r="B3" s="378">
        <v>1991</v>
      </c>
      <c r="C3" s="379">
        <v>1992</v>
      </c>
      <c r="D3" s="378">
        <v>1993</v>
      </c>
      <c r="E3" s="379">
        <v>1994</v>
      </c>
      <c r="F3" s="378">
        <v>1995</v>
      </c>
      <c r="G3" s="379">
        <v>1996</v>
      </c>
      <c r="H3" s="378">
        <v>1997</v>
      </c>
      <c r="I3" s="379">
        <v>1998</v>
      </c>
      <c r="J3" s="378">
        <v>1999</v>
      </c>
      <c r="K3" s="379">
        <v>2000</v>
      </c>
      <c r="L3" s="378">
        <v>2001</v>
      </c>
      <c r="M3" s="379">
        <v>2002</v>
      </c>
      <c r="N3" s="378">
        <v>2003</v>
      </c>
      <c r="O3" s="379">
        <v>2004</v>
      </c>
      <c r="P3" s="378">
        <v>2005</v>
      </c>
      <c r="Q3" s="379">
        <v>2006</v>
      </c>
      <c r="R3" s="378">
        <v>2007</v>
      </c>
      <c r="S3" s="379">
        <v>2008</v>
      </c>
      <c r="T3" s="378">
        <v>2009</v>
      </c>
      <c r="U3" s="379">
        <v>2010</v>
      </c>
      <c r="V3" s="378">
        <v>2011</v>
      </c>
    </row>
    <row r="4" spans="1:22" ht="11.25">
      <c r="A4" s="370" t="s">
        <v>255</v>
      </c>
      <c r="B4" s="344" t="s">
        <v>324</v>
      </c>
      <c r="C4" s="371" t="s">
        <v>325</v>
      </c>
      <c r="D4" s="344" t="s">
        <v>326</v>
      </c>
      <c r="E4" s="371" t="s">
        <v>327</v>
      </c>
      <c r="F4" s="344" t="s">
        <v>328</v>
      </c>
      <c r="G4" s="371" t="s">
        <v>329</v>
      </c>
      <c r="H4" s="344" t="s">
        <v>330</v>
      </c>
      <c r="I4" s="371" t="s">
        <v>331</v>
      </c>
      <c r="J4" s="344" t="s">
        <v>332</v>
      </c>
      <c r="K4" s="371" t="s">
        <v>333</v>
      </c>
      <c r="L4" s="344"/>
      <c r="M4" s="371" t="s">
        <v>334</v>
      </c>
      <c r="N4" s="344" t="s">
        <v>335</v>
      </c>
      <c r="O4" s="371" t="s">
        <v>336</v>
      </c>
      <c r="P4" s="344" t="s">
        <v>337</v>
      </c>
      <c r="Q4" s="371" t="s">
        <v>338</v>
      </c>
      <c r="R4" s="344" t="s">
        <v>339</v>
      </c>
      <c r="S4" s="371" t="s">
        <v>340</v>
      </c>
      <c r="T4" s="344" t="s">
        <v>341</v>
      </c>
      <c r="U4" s="371">
        <v>23349</v>
      </c>
      <c r="V4" s="344">
        <v>22144</v>
      </c>
    </row>
    <row r="5" spans="1:22" ht="25.5" customHeight="1">
      <c r="A5" s="393" t="s">
        <v>256</v>
      </c>
      <c r="B5" s="367" t="s">
        <v>342</v>
      </c>
      <c r="C5" s="368" t="s">
        <v>343</v>
      </c>
      <c r="D5" s="367" t="s">
        <v>344</v>
      </c>
      <c r="E5" s="368" t="s">
        <v>345</v>
      </c>
      <c r="F5" s="367" t="s">
        <v>346</v>
      </c>
      <c r="G5" s="368" t="s">
        <v>347</v>
      </c>
      <c r="H5" s="367" t="s">
        <v>348</v>
      </c>
      <c r="I5" s="368" t="s">
        <v>349</v>
      </c>
      <c r="J5" s="367" t="s">
        <v>350</v>
      </c>
      <c r="K5" s="368">
        <v>2415</v>
      </c>
      <c r="L5" s="367" t="s">
        <v>310</v>
      </c>
      <c r="M5" s="368" t="s">
        <v>351</v>
      </c>
      <c r="N5" s="367" t="s">
        <v>352</v>
      </c>
      <c r="O5" s="368" t="s">
        <v>353</v>
      </c>
      <c r="P5" s="367" t="s">
        <v>354</v>
      </c>
      <c r="Q5" s="368" t="s">
        <v>355</v>
      </c>
      <c r="R5" s="367" t="s">
        <v>356</v>
      </c>
      <c r="S5" s="368" t="s">
        <v>357</v>
      </c>
      <c r="T5" s="367" t="s">
        <v>311</v>
      </c>
      <c r="U5" s="368">
        <v>6016</v>
      </c>
      <c r="V5" s="367">
        <v>5508</v>
      </c>
    </row>
    <row r="6" spans="1:22" ht="11.25">
      <c r="A6" s="356" t="s">
        <v>257</v>
      </c>
      <c r="B6" s="367" t="s">
        <v>358</v>
      </c>
      <c r="C6" s="368" t="s">
        <v>359</v>
      </c>
      <c r="D6" s="367" t="s">
        <v>360</v>
      </c>
      <c r="E6" s="368" t="s">
        <v>361</v>
      </c>
      <c r="F6" s="367" t="s">
        <v>362</v>
      </c>
      <c r="G6" s="368" t="s">
        <v>363</v>
      </c>
      <c r="H6" s="367" t="s">
        <v>364</v>
      </c>
      <c r="I6" s="368" t="s">
        <v>365</v>
      </c>
      <c r="J6" s="367" t="s">
        <v>366</v>
      </c>
      <c r="K6" s="368" t="s">
        <v>367</v>
      </c>
      <c r="L6" s="367" t="s">
        <v>310</v>
      </c>
      <c r="M6" s="368" t="s">
        <v>368</v>
      </c>
      <c r="N6" s="367" t="s">
        <v>369</v>
      </c>
      <c r="O6" s="368" t="s">
        <v>370</v>
      </c>
      <c r="P6" s="367" t="s">
        <v>371</v>
      </c>
      <c r="Q6" s="368" t="s">
        <v>372</v>
      </c>
      <c r="R6" s="367" t="s">
        <v>373</v>
      </c>
      <c r="S6" s="368" t="s">
        <v>374</v>
      </c>
      <c r="T6" s="367" t="s">
        <v>375</v>
      </c>
      <c r="U6" s="368">
        <v>13084</v>
      </c>
      <c r="V6" s="367">
        <v>12669</v>
      </c>
    </row>
    <row r="7" spans="1:22" ht="11.25">
      <c r="A7" s="356" t="s">
        <v>258</v>
      </c>
      <c r="B7" s="367" t="s">
        <v>313</v>
      </c>
      <c r="C7" s="368" t="s">
        <v>313</v>
      </c>
      <c r="D7" s="367" t="s">
        <v>313</v>
      </c>
      <c r="E7" s="368" t="s">
        <v>313</v>
      </c>
      <c r="F7" s="367" t="s">
        <v>313</v>
      </c>
      <c r="G7" s="368" t="s">
        <v>313</v>
      </c>
      <c r="H7" s="367" t="s">
        <v>313</v>
      </c>
      <c r="I7" s="368" t="s">
        <v>313</v>
      </c>
      <c r="J7" s="367" t="s">
        <v>313</v>
      </c>
      <c r="K7" s="368" t="s">
        <v>313</v>
      </c>
      <c r="L7" s="367" t="s">
        <v>313</v>
      </c>
      <c r="M7" s="368" t="s">
        <v>313</v>
      </c>
      <c r="N7" s="367" t="s">
        <v>313</v>
      </c>
      <c r="O7" s="368" t="s">
        <v>313</v>
      </c>
      <c r="P7" s="367" t="s">
        <v>313</v>
      </c>
      <c r="Q7" s="368">
        <v>27</v>
      </c>
      <c r="R7" s="367" t="s">
        <v>376</v>
      </c>
      <c r="S7" s="368" t="s">
        <v>377</v>
      </c>
      <c r="T7" s="367" t="s">
        <v>378</v>
      </c>
      <c r="U7" s="368">
        <v>4249</v>
      </c>
      <c r="V7" s="367">
        <v>3967</v>
      </c>
    </row>
    <row r="8" spans="1:22" ht="11.25">
      <c r="A8" s="370" t="s">
        <v>259</v>
      </c>
      <c r="B8" s="344" t="s">
        <v>379</v>
      </c>
      <c r="C8" s="371" t="s">
        <v>380</v>
      </c>
      <c r="D8" s="344" t="s">
        <v>381</v>
      </c>
      <c r="E8" s="371" t="s">
        <v>382</v>
      </c>
      <c r="F8" s="344" t="s">
        <v>383</v>
      </c>
      <c r="G8" s="371" t="s">
        <v>384</v>
      </c>
      <c r="H8" s="344" t="s">
        <v>385</v>
      </c>
      <c r="I8" s="371" t="s">
        <v>386</v>
      </c>
      <c r="J8" s="344" t="s">
        <v>387</v>
      </c>
      <c r="K8" s="371" t="s">
        <v>388</v>
      </c>
      <c r="L8" s="344"/>
      <c r="M8" s="371" t="s">
        <v>389</v>
      </c>
      <c r="N8" s="344" t="s">
        <v>390</v>
      </c>
      <c r="O8" s="371" t="s">
        <v>391</v>
      </c>
      <c r="P8" s="344" t="s">
        <v>392</v>
      </c>
      <c r="Q8" s="371" t="s">
        <v>393</v>
      </c>
      <c r="R8" s="344" t="s">
        <v>394</v>
      </c>
      <c r="S8" s="371" t="s">
        <v>395</v>
      </c>
      <c r="T8" s="344" t="s">
        <v>396</v>
      </c>
      <c r="U8" s="371">
        <v>7760</v>
      </c>
      <c r="V8" s="344">
        <v>7736</v>
      </c>
    </row>
    <row r="9" spans="1:22" ht="11.25">
      <c r="A9" s="356" t="s">
        <v>260</v>
      </c>
      <c r="B9" s="367">
        <v>388</v>
      </c>
      <c r="C9" s="368">
        <v>315</v>
      </c>
      <c r="D9" s="367">
        <v>447</v>
      </c>
      <c r="E9" s="368">
        <v>277</v>
      </c>
      <c r="F9" s="367">
        <v>230</v>
      </c>
      <c r="G9" s="368">
        <v>213</v>
      </c>
      <c r="H9" s="367">
        <v>275</v>
      </c>
      <c r="I9" s="368">
        <v>400</v>
      </c>
      <c r="J9" s="367">
        <v>433</v>
      </c>
      <c r="K9" s="368">
        <v>229</v>
      </c>
      <c r="L9" s="367" t="s">
        <v>310</v>
      </c>
      <c r="M9" s="368">
        <v>641</v>
      </c>
      <c r="N9" s="367">
        <v>1164</v>
      </c>
      <c r="O9" s="368" t="s">
        <v>397</v>
      </c>
      <c r="P9" s="367" t="s">
        <v>398</v>
      </c>
      <c r="Q9" s="368" t="s">
        <v>399</v>
      </c>
      <c r="R9" s="367" t="s">
        <v>400</v>
      </c>
      <c r="S9" s="368" t="s">
        <v>401</v>
      </c>
      <c r="T9" s="367" t="s">
        <v>402</v>
      </c>
      <c r="U9" s="368">
        <v>1271</v>
      </c>
      <c r="V9" s="367">
        <v>1227</v>
      </c>
    </row>
    <row r="10" spans="1:22" ht="11.25">
      <c r="A10" s="356" t="s">
        <v>261</v>
      </c>
      <c r="B10" s="367" t="s">
        <v>403</v>
      </c>
      <c r="C10" s="368" t="s">
        <v>404</v>
      </c>
      <c r="D10" s="367" t="s">
        <v>343</v>
      </c>
      <c r="E10" s="368" t="s">
        <v>405</v>
      </c>
      <c r="F10" s="367" t="s">
        <v>406</v>
      </c>
      <c r="G10" s="368" t="s">
        <v>407</v>
      </c>
      <c r="H10" s="367" t="s">
        <v>408</v>
      </c>
      <c r="I10" s="368" t="s">
        <v>409</v>
      </c>
      <c r="J10" s="367" t="s">
        <v>410</v>
      </c>
      <c r="K10" s="368" t="s">
        <v>411</v>
      </c>
      <c r="L10" s="367" t="s">
        <v>310</v>
      </c>
      <c r="M10" s="368" t="s">
        <v>412</v>
      </c>
      <c r="N10" s="367" t="s">
        <v>413</v>
      </c>
      <c r="O10" s="368" t="s">
        <v>414</v>
      </c>
      <c r="P10" s="367">
        <v>5603</v>
      </c>
      <c r="Q10" s="368">
        <v>5612</v>
      </c>
      <c r="R10" s="367" t="s">
        <v>415</v>
      </c>
      <c r="S10" s="368" t="s">
        <v>416</v>
      </c>
      <c r="T10" s="367" t="s">
        <v>417</v>
      </c>
      <c r="U10" s="368">
        <v>6489</v>
      </c>
      <c r="V10" s="367">
        <v>6509</v>
      </c>
    </row>
    <row r="11" spans="1:22" ht="11.25">
      <c r="A11" s="370" t="s">
        <v>262</v>
      </c>
      <c r="B11" s="344" t="s">
        <v>418</v>
      </c>
      <c r="C11" s="371" t="s">
        <v>419</v>
      </c>
      <c r="D11" s="344" t="s">
        <v>420</v>
      </c>
      <c r="E11" s="371" t="s">
        <v>421</v>
      </c>
      <c r="F11" s="344" t="s">
        <v>422</v>
      </c>
      <c r="G11" s="371" t="s">
        <v>423</v>
      </c>
      <c r="H11" s="344" t="s">
        <v>424</v>
      </c>
      <c r="I11" s="371" t="s">
        <v>425</v>
      </c>
      <c r="J11" s="344" t="s">
        <v>426</v>
      </c>
      <c r="K11" s="371" t="s">
        <v>427</v>
      </c>
      <c r="L11" s="344"/>
      <c r="M11" s="371" t="s">
        <v>428</v>
      </c>
      <c r="N11" s="344" t="s">
        <v>429</v>
      </c>
      <c r="O11" s="371" t="s">
        <v>430</v>
      </c>
      <c r="P11" s="344" t="s">
        <v>431</v>
      </c>
      <c r="Q11" s="371" t="s">
        <v>432</v>
      </c>
      <c r="R11" s="344" t="s">
        <v>433</v>
      </c>
      <c r="S11" s="371" t="s">
        <v>434</v>
      </c>
      <c r="T11" s="344" t="s">
        <v>435</v>
      </c>
      <c r="U11" s="371">
        <v>30533</v>
      </c>
      <c r="V11" s="344">
        <v>30744</v>
      </c>
    </row>
    <row r="12" spans="1:22" ht="11.25">
      <c r="A12" s="356" t="s">
        <v>263</v>
      </c>
      <c r="B12" s="367" t="s">
        <v>436</v>
      </c>
      <c r="C12" s="368" t="s">
        <v>437</v>
      </c>
      <c r="D12" s="367" t="s">
        <v>438</v>
      </c>
      <c r="E12" s="368" t="s">
        <v>439</v>
      </c>
      <c r="F12" s="367" t="s">
        <v>440</v>
      </c>
      <c r="G12" s="368" t="s">
        <v>441</v>
      </c>
      <c r="H12" s="367" t="s">
        <v>442</v>
      </c>
      <c r="I12" s="368" t="s">
        <v>443</v>
      </c>
      <c r="J12" s="367" t="s">
        <v>444</v>
      </c>
      <c r="K12" s="368" t="s">
        <v>445</v>
      </c>
      <c r="L12" s="367" t="s">
        <v>310</v>
      </c>
      <c r="M12" s="368" t="s">
        <v>446</v>
      </c>
      <c r="N12" s="367" t="s">
        <v>447</v>
      </c>
      <c r="O12" s="368" t="s">
        <v>448</v>
      </c>
      <c r="P12" s="367" t="s">
        <v>449</v>
      </c>
      <c r="Q12" s="368" t="s">
        <v>450</v>
      </c>
      <c r="R12" s="367" t="s">
        <v>451</v>
      </c>
      <c r="S12" s="368" t="s">
        <v>452</v>
      </c>
      <c r="T12" s="367" t="s">
        <v>453</v>
      </c>
      <c r="U12" s="368">
        <v>4901</v>
      </c>
      <c r="V12" s="367">
        <v>5123</v>
      </c>
    </row>
    <row r="13" spans="1:22" ht="11.25">
      <c r="A13" s="356" t="s">
        <v>264</v>
      </c>
      <c r="B13" s="367" t="s">
        <v>454</v>
      </c>
      <c r="C13" s="368" t="s">
        <v>455</v>
      </c>
      <c r="D13" s="367" t="s">
        <v>456</v>
      </c>
      <c r="E13" s="368" t="s">
        <v>457</v>
      </c>
      <c r="F13" s="367" t="s">
        <v>457</v>
      </c>
      <c r="G13" s="368" t="s">
        <v>458</v>
      </c>
      <c r="H13" s="367" t="s">
        <v>459</v>
      </c>
      <c r="I13" s="368" t="s">
        <v>460</v>
      </c>
      <c r="J13" s="367" t="s">
        <v>461</v>
      </c>
      <c r="K13" s="368" t="s">
        <v>462</v>
      </c>
      <c r="L13" s="367" t="s">
        <v>310</v>
      </c>
      <c r="M13" s="368" t="s">
        <v>463</v>
      </c>
      <c r="N13" s="367" t="s">
        <v>464</v>
      </c>
      <c r="O13" s="368" t="s">
        <v>465</v>
      </c>
      <c r="P13" s="367" t="s">
        <v>466</v>
      </c>
      <c r="Q13" s="368" t="s">
        <v>467</v>
      </c>
      <c r="R13" s="367" t="s">
        <v>468</v>
      </c>
      <c r="S13" s="368" t="s">
        <v>469</v>
      </c>
      <c r="T13" s="367" t="s">
        <v>470</v>
      </c>
      <c r="U13" s="368">
        <v>8643</v>
      </c>
      <c r="V13" s="367">
        <v>8537</v>
      </c>
    </row>
    <row r="14" spans="1:22" ht="11.25">
      <c r="A14" s="356" t="s">
        <v>265</v>
      </c>
      <c r="B14" s="367" t="s">
        <v>471</v>
      </c>
      <c r="C14" s="368" t="s">
        <v>472</v>
      </c>
      <c r="D14" s="367" t="s">
        <v>473</v>
      </c>
      <c r="E14" s="368" t="s">
        <v>474</v>
      </c>
      <c r="F14" s="367" t="s">
        <v>475</v>
      </c>
      <c r="G14" s="368" t="s">
        <v>476</v>
      </c>
      <c r="H14" s="367" t="s">
        <v>477</v>
      </c>
      <c r="I14" s="368" t="s">
        <v>478</v>
      </c>
      <c r="J14" s="367" t="s">
        <v>479</v>
      </c>
      <c r="K14" s="368" t="s">
        <v>480</v>
      </c>
      <c r="L14" s="367" t="s">
        <v>310</v>
      </c>
      <c r="M14" s="368" t="s">
        <v>481</v>
      </c>
      <c r="N14" s="367" t="s">
        <v>482</v>
      </c>
      <c r="O14" s="368" t="s">
        <v>483</v>
      </c>
      <c r="P14" s="367" t="s">
        <v>484</v>
      </c>
      <c r="Q14" s="368" t="s">
        <v>485</v>
      </c>
      <c r="R14" s="367" t="s">
        <v>486</v>
      </c>
      <c r="S14" s="368" t="s">
        <v>487</v>
      </c>
      <c r="T14" s="367" t="s">
        <v>488</v>
      </c>
      <c r="U14" s="368">
        <v>14262</v>
      </c>
      <c r="V14" s="367">
        <v>14398</v>
      </c>
    </row>
    <row r="15" spans="1:22" ht="11.25">
      <c r="A15" s="356" t="s">
        <v>266</v>
      </c>
      <c r="B15" s="367">
        <v>681</v>
      </c>
      <c r="C15" s="368">
        <v>735</v>
      </c>
      <c r="D15" s="367">
        <v>790</v>
      </c>
      <c r="E15" s="368">
        <v>824</v>
      </c>
      <c r="F15" s="367">
        <v>829</v>
      </c>
      <c r="G15" s="368">
        <v>847</v>
      </c>
      <c r="H15" s="367">
        <v>924</v>
      </c>
      <c r="I15" s="368">
        <v>924</v>
      </c>
      <c r="J15" s="367">
        <v>930</v>
      </c>
      <c r="K15" s="368">
        <v>927</v>
      </c>
      <c r="L15" s="367" t="s">
        <v>310</v>
      </c>
      <c r="M15" s="368">
        <v>1033</v>
      </c>
      <c r="N15" s="367">
        <v>1092</v>
      </c>
      <c r="O15" s="368">
        <v>1044</v>
      </c>
      <c r="P15" s="367">
        <v>951</v>
      </c>
      <c r="Q15" s="368">
        <v>996</v>
      </c>
      <c r="R15" s="367">
        <v>960</v>
      </c>
      <c r="S15" s="368">
        <v>828</v>
      </c>
      <c r="T15" s="367">
        <v>814</v>
      </c>
      <c r="U15" s="368">
        <v>787</v>
      </c>
      <c r="V15" s="367">
        <v>754</v>
      </c>
    </row>
    <row r="16" spans="1:22" ht="11.25">
      <c r="A16" s="356" t="s">
        <v>267</v>
      </c>
      <c r="B16" s="367">
        <v>648</v>
      </c>
      <c r="C16" s="368">
        <v>724</v>
      </c>
      <c r="D16" s="367">
        <v>785</v>
      </c>
      <c r="E16" s="368">
        <v>834</v>
      </c>
      <c r="F16" s="367">
        <v>864</v>
      </c>
      <c r="G16" s="368">
        <v>919</v>
      </c>
      <c r="H16" s="367">
        <v>937</v>
      </c>
      <c r="I16" s="368">
        <v>964</v>
      </c>
      <c r="J16" s="367" t="s">
        <v>489</v>
      </c>
      <c r="K16" s="368">
        <v>1087</v>
      </c>
      <c r="L16" s="367" t="s">
        <v>310</v>
      </c>
      <c r="M16" s="368">
        <v>1079</v>
      </c>
      <c r="N16" s="367" t="s">
        <v>490</v>
      </c>
      <c r="O16" s="368" t="s">
        <v>491</v>
      </c>
      <c r="P16" s="367" t="s">
        <v>492</v>
      </c>
      <c r="Q16" s="368" t="s">
        <v>493</v>
      </c>
      <c r="R16" s="367" t="s">
        <v>494</v>
      </c>
      <c r="S16" s="368" t="s">
        <v>495</v>
      </c>
      <c r="T16" s="367" t="s">
        <v>320</v>
      </c>
      <c r="U16" s="368">
        <v>1940</v>
      </c>
      <c r="V16" s="367">
        <v>1932</v>
      </c>
    </row>
    <row r="17" spans="1:22" ht="11.25">
      <c r="A17" s="370" t="s">
        <v>268</v>
      </c>
      <c r="B17" s="367" t="s">
        <v>313</v>
      </c>
      <c r="C17" s="368" t="s">
        <v>313</v>
      </c>
      <c r="D17" s="367" t="s">
        <v>313</v>
      </c>
      <c r="E17" s="368" t="s">
        <v>313</v>
      </c>
      <c r="F17" s="367" t="s">
        <v>313</v>
      </c>
      <c r="G17" s="368" t="s">
        <v>313</v>
      </c>
      <c r="H17" s="367" t="s">
        <v>313</v>
      </c>
      <c r="I17" s="371">
        <v>432</v>
      </c>
      <c r="J17" s="344">
        <v>543</v>
      </c>
      <c r="K17" s="371">
        <v>663</v>
      </c>
      <c r="L17" s="344"/>
      <c r="M17" s="371">
        <v>620</v>
      </c>
      <c r="N17" s="344">
        <v>638</v>
      </c>
      <c r="O17" s="371">
        <v>583</v>
      </c>
      <c r="P17" s="344" t="s">
        <v>496</v>
      </c>
      <c r="Q17" s="371">
        <v>3137</v>
      </c>
      <c r="R17" s="344" t="s">
        <v>497</v>
      </c>
      <c r="S17" s="371" t="s">
        <v>498</v>
      </c>
      <c r="T17" s="344" t="s">
        <v>499</v>
      </c>
      <c r="U17" s="371">
        <v>5529</v>
      </c>
      <c r="V17" s="344">
        <v>5342</v>
      </c>
    </row>
    <row r="18" spans="1:22" ht="11.25">
      <c r="A18" s="356" t="s">
        <v>269</v>
      </c>
      <c r="B18" s="367" t="s">
        <v>313</v>
      </c>
      <c r="C18" s="368" t="s">
        <v>313</v>
      </c>
      <c r="D18" s="367" t="s">
        <v>313</v>
      </c>
      <c r="E18" s="368" t="s">
        <v>313</v>
      </c>
      <c r="F18" s="367" t="s">
        <v>313</v>
      </c>
      <c r="G18" s="368" t="s">
        <v>313</v>
      </c>
      <c r="H18" s="367" t="s">
        <v>313</v>
      </c>
      <c r="I18" s="368" t="s">
        <v>313</v>
      </c>
      <c r="J18" s="367" t="s">
        <v>313</v>
      </c>
      <c r="K18" s="368" t="s">
        <v>313</v>
      </c>
      <c r="L18" s="367"/>
      <c r="M18" s="368" t="s">
        <v>313</v>
      </c>
      <c r="N18" s="367" t="s">
        <v>313</v>
      </c>
      <c r="O18" s="368" t="s">
        <v>313</v>
      </c>
      <c r="P18" s="367">
        <v>271</v>
      </c>
      <c r="Q18" s="368">
        <v>549</v>
      </c>
      <c r="R18" s="367">
        <v>560</v>
      </c>
      <c r="S18" s="368">
        <v>595</v>
      </c>
      <c r="T18" s="367">
        <v>581</v>
      </c>
      <c r="U18" s="368">
        <v>475</v>
      </c>
      <c r="V18" s="367">
        <v>404</v>
      </c>
    </row>
    <row r="19" spans="1:22" ht="11.25">
      <c r="A19" s="356" t="s">
        <v>103</v>
      </c>
      <c r="B19" s="367" t="s">
        <v>313</v>
      </c>
      <c r="C19" s="368" t="s">
        <v>313</v>
      </c>
      <c r="D19" s="367" t="s">
        <v>313</v>
      </c>
      <c r="E19" s="368" t="s">
        <v>313</v>
      </c>
      <c r="F19" s="367" t="s">
        <v>313</v>
      </c>
      <c r="G19" s="368" t="s">
        <v>313</v>
      </c>
      <c r="H19" s="367" t="s">
        <v>313</v>
      </c>
      <c r="I19" s="368" t="s">
        <v>313</v>
      </c>
      <c r="J19" s="367" t="s">
        <v>313</v>
      </c>
      <c r="K19" s="368" t="s">
        <v>313</v>
      </c>
      <c r="L19" s="367"/>
      <c r="M19" s="368" t="s">
        <v>313</v>
      </c>
      <c r="N19" s="367" t="s">
        <v>313</v>
      </c>
      <c r="O19" s="368" t="s">
        <v>313</v>
      </c>
      <c r="P19" s="367">
        <v>749</v>
      </c>
      <c r="Q19" s="368">
        <v>1467</v>
      </c>
      <c r="R19" s="367" t="s">
        <v>500</v>
      </c>
      <c r="S19" s="368" t="s">
        <v>501</v>
      </c>
      <c r="T19" s="367" t="s">
        <v>502</v>
      </c>
      <c r="U19" s="368">
        <v>3442</v>
      </c>
      <c r="V19" s="367">
        <v>3414</v>
      </c>
    </row>
    <row r="20" spans="1:22" ht="11.25">
      <c r="A20" s="356" t="s">
        <v>104</v>
      </c>
      <c r="B20" s="367" t="s">
        <v>313</v>
      </c>
      <c r="C20" s="368" t="s">
        <v>313</v>
      </c>
      <c r="D20" s="367" t="s">
        <v>313</v>
      </c>
      <c r="E20" s="368" t="s">
        <v>313</v>
      </c>
      <c r="F20" s="367" t="s">
        <v>313</v>
      </c>
      <c r="G20" s="368" t="s">
        <v>313</v>
      </c>
      <c r="H20" s="367" t="s">
        <v>313</v>
      </c>
      <c r="I20" s="368" t="s">
        <v>313</v>
      </c>
      <c r="J20" s="367" t="s">
        <v>313</v>
      </c>
      <c r="K20" s="368" t="s">
        <v>313</v>
      </c>
      <c r="L20" s="367"/>
      <c r="M20" s="368" t="s">
        <v>313</v>
      </c>
      <c r="N20" s="367" t="s">
        <v>313</v>
      </c>
      <c r="O20" s="368" t="s">
        <v>313</v>
      </c>
      <c r="P20" s="367">
        <v>489</v>
      </c>
      <c r="Q20" s="368">
        <v>615</v>
      </c>
      <c r="R20" s="367">
        <v>641</v>
      </c>
      <c r="S20" s="368">
        <v>867</v>
      </c>
      <c r="T20" s="367">
        <v>953</v>
      </c>
      <c r="U20" s="368">
        <v>1010</v>
      </c>
      <c r="V20" s="367">
        <v>883</v>
      </c>
    </row>
    <row r="21" spans="1:22" ht="11.25">
      <c r="A21" s="356" t="s">
        <v>270</v>
      </c>
      <c r="B21" s="367" t="s">
        <v>313</v>
      </c>
      <c r="C21" s="368" t="s">
        <v>313</v>
      </c>
      <c r="D21" s="367" t="s">
        <v>313</v>
      </c>
      <c r="E21" s="368" t="s">
        <v>313</v>
      </c>
      <c r="F21" s="367" t="s">
        <v>313</v>
      </c>
      <c r="G21" s="368" t="s">
        <v>313</v>
      </c>
      <c r="H21" s="367" t="s">
        <v>313</v>
      </c>
      <c r="I21" s="368">
        <v>432</v>
      </c>
      <c r="J21" s="367">
        <v>543</v>
      </c>
      <c r="K21" s="368">
        <v>663</v>
      </c>
      <c r="L21" s="367" t="s">
        <v>310</v>
      </c>
      <c r="M21" s="368">
        <v>620</v>
      </c>
      <c r="N21" s="367">
        <v>638</v>
      </c>
      <c r="O21" s="368">
        <v>583</v>
      </c>
      <c r="P21" s="367">
        <v>639</v>
      </c>
      <c r="Q21" s="368">
        <v>506</v>
      </c>
      <c r="R21" s="367">
        <v>541</v>
      </c>
      <c r="S21" s="368">
        <v>622</v>
      </c>
      <c r="T21" s="367">
        <v>629</v>
      </c>
      <c r="U21" s="368">
        <v>602</v>
      </c>
      <c r="V21" s="367">
        <v>641</v>
      </c>
    </row>
    <row r="22" spans="1:22" ht="11.25">
      <c r="A22" s="357" t="s">
        <v>271</v>
      </c>
      <c r="B22" s="347" t="s">
        <v>503</v>
      </c>
      <c r="C22" s="360" t="s">
        <v>504</v>
      </c>
      <c r="D22" s="347" t="s">
        <v>505</v>
      </c>
      <c r="E22" s="360" t="s">
        <v>506</v>
      </c>
      <c r="F22" s="347" t="s">
        <v>507</v>
      </c>
      <c r="G22" s="360" t="s">
        <v>508</v>
      </c>
      <c r="H22" s="347" t="s">
        <v>509</v>
      </c>
      <c r="I22" s="360" t="s">
        <v>510</v>
      </c>
      <c r="J22" s="347" t="s">
        <v>511</v>
      </c>
      <c r="K22" s="360" t="s">
        <v>512</v>
      </c>
      <c r="L22" s="347"/>
      <c r="M22" s="360" t="s">
        <v>513</v>
      </c>
      <c r="N22" s="347" t="s">
        <v>514</v>
      </c>
      <c r="O22" s="360" t="s">
        <v>515</v>
      </c>
      <c r="P22" s="347" t="s">
        <v>516</v>
      </c>
      <c r="Q22" s="360" t="s">
        <v>517</v>
      </c>
      <c r="R22" s="347" t="s">
        <v>518</v>
      </c>
      <c r="S22" s="360" t="s">
        <v>519</v>
      </c>
      <c r="T22" s="347" t="s">
        <v>520</v>
      </c>
      <c r="U22" s="360">
        <v>67171</v>
      </c>
      <c r="V22" s="347">
        <v>65966</v>
      </c>
    </row>
    <row r="23" spans="1:23" ht="11.25">
      <c r="A23" s="386" t="s">
        <v>274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</row>
    <row r="24" spans="1:23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</row>
    <row r="25" spans="1:23" ht="11.25">
      <c r="A25" s="385"/>
      <c r="B25" s="385"/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</row>
    <row r="26" spans="1:23" ht="11.25">
      <c r="A26" s="385"/>
      <c r="B26" s="385"/>
      <c r="C26" s="385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B4:B6 B8:C8 B10:B14 C4:C5 C6 C10:C14 N8:R8 N4:R4 N6:R6 N10:N14 N16:R16 N5:Q5 O9:O14 P9:R9 P11:P14 P17 Q11:Q14 P22:T22 B22:C22 N22:O22 T16:T17 R19:T19 T5:T14 S4:S14 S16:S17 R17 R10:R14 R7 T4 R5 M22 I22:K22 G22:H22 D22:E22 M10:M14 M4 M5:M6 M8 K10:K13 J16 J10:J13 I10:I13 H14:K14 H10:H13 G10:G14 F10:F14 E10:E14 E4:K4 D10:D14 D5:J5 D6:K6 D8:K8 D4 D9:M9 L8 D7:M7 L6 K5:L5 D15:M15 L14 L4 L10:L13 D17:M21 D16:I16 K16:M16 F22 L22" numberStoredAsText="1"/>
  </ignoredErrors>
</worksheet>
</file>

<file path=xl/worksheets/sheet85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332" customWidth="1"/>
    <col min="2" max="2" width="8.140625" style="332" customWidth="1"/>
    <col min="3" max="3" width="7.8515625" style="332" customWidth="1"/>
    <col min="4" max="4" width="6.00390625" style="332" customWidth="1"/>
    <col min="5" max="5" width="7.28125" style="332" customWidth="1"/>
    <col min="6" max="6" width="7.57421875" style="332" customWidth="1"/>
    <col min="7" max="7" width="8.00390625" style="332" customWidth="1"/>
    <col min="8" max="8" width="7.8515625" style="332" customWidth="1"/>
    <col min="9" max="9" width="7.57421875" style="332" customWidth="1"/>
    <col min="10" max="10" width="8.421875" style="332" customWidth="1"/>
    <col min="11" max="11" width="7.421875" style="332" customWidth="1"/>
    <col min="12" max="12" width="7.28125" style="332" customWidth="1"/>
    <col min="13" max="13" width="7.7109375" style="332" customWidth="1"/>
    <col min="14" max="14" width="7.8515625" style="332" customWidth="1"/>
    <col min="15" max="15" width="8.28125" style="332" customWidth="1"/>
    <col min="16" max="16" width="7.57421875" style="332" customWidth="1"/>
    <col min="17" max="19" width="8.421875" style="332" customWidth="1"/>
    <col min="20" max="20" width="6.57421875" style="332" customWidth="1"/>
    <col min="21" max="21" width="7.421875" style="332" customWidth="1"/>
    <col min="22" max="22" width="7.7109375" style="332" customWidth="1"/>
    <col min="23" max="16384" width="11.421875" style="332" customWidth="1"/>
  </cols>
  <sheetData>
    <row r="1" ht="11.25">
      <c r="A1" s="331" t="s">
        <v>731</v>
      </c>
    </row>
    <row r="3" spans="1:22" ht="11.25">
      <c r="A3" s="387" t="s">
        <v>254</v>
      </c>
      <c r="B3" s="395">
        <v>1991</v>
      </c>
      <c r="C3" s="396">
        <v>1992</v>
      </c>
      <c r="D3" s="395">
        <v>1993</v>
      </c>
      <c r="E3" s="396">
        <v>1994</v>
      </c>
      <c r="F3" s="395">
        <v>1995</v>
      </c>
      <c r="G3" s="396">
        <v>1996</v>
      </c>
      <c r="H3" s="395">
        <v>1997</v>
      </c>
      <c r="I3" s="396">
        <v>1998</v>
      </c>
      <c r="J3" s="395">
        <v>1999</v>
      </c>
      <c r="K3" s="396">
        <v>2000</v>
      </c>
      <c r="L3" s="395">
        <v>2001</v>
      </c>
      <c r="M3" s="396">
        <v>2002</v>
      </c>
      <c r="N3" s="395">
        <v>2003</v>
      </c>
      <c r="O3" s="396">
        <v>2004</v>
      </c>
      <c r="P3" s="395">
        <v>2005</v>
      </c>
      <c r="Q3" s="396">
        <v>2006</v>
      </c>
      <c r="R3" s="395">
        <v>2007</v>
      </c>
      <c r="S3" s="396">
        <v>2008</v>
      </c>
      <c r="T3" s="395">
        <v>2009</v>
      </c>
      <c r="U3" s="396">
        <v>2010</v>
      </c>
      <c r="V3" s="395">
        <v>2011</v>
      </c>
    </row>
    <row r="4" spans="1:22" s="331" customFormat="1" ht="11.25">
      <c r="A4" s="370" t="s">
        <v>255</v>
      </c>
      <c r="B4" s="344" t="s">
        <v>521</v>
      </c>
      <c r="C4" s="371" t="s">
        <v>522</v>
      </c>
      <c r="D4" s="344" t="s">
        <v>523</v>
      </c>
      <c r="E4" s="371" t="s">
        <v>524</v>
      </c>
      <c r="F4" s="344" t="s">
        <v>525</v>
      </c>
      <c r="G4" s="371" t="s">
        <v>526</v>
      </c>
      <c r="H4" s="344" t="s">
        <v>527</v>
      </c>
      <c r="I4" s="371" t="s">
        <v>528</v>
      </c>
      <c r="J4" s="344" t="s">
        <v>529</v>
      </c>
      <c r="K4" s="371" t="s">
        <v>530</v>
      </c>
      <c r="L4" s="344"/>
      <c r="M4" s="371" t="s">
        <v>531</v>
      </c>
      <c r="N4" s="344" t="s">
        <v>532</v>
      </c>
      <c r="O4" s="371" t="s">
        <v>533</v>
      </c>
      <c r="P4" s="344" t="s">
        <v>534</v>
      </c>
      <c r="Q4" s="371" t="s">
        <v>535</v>
      </c>
      <c r="R4" s="344" t="s">
        <v>536</v>
      </c>
      <c r="S4" s="371" t="s">
        <v>537</v>
      </c>
      <c r="T4" s="344" t="s">
        <v>538</v>
      </c>
      <c r="U4" s="371">
        <f>SUM(U5:U7)</f>
        <v>11183</v>
      </c>
      <c r="V4" s="344">
        <f>SUM(V5:V7)</f>
        <v>11933</v>
      </c>
    </row>
    <row r="5" spans="1:22" ht="25.5" customHeight="1">
      <c r="A5" s="393" t="s">
        <v>256</v>
      </c>
      <c r="B5" s="367" t="s">
        <v>539</v>
      </c>
      <c r="C5" s="368" t="s">
        <v>540</v>
      </c>
      <c r="D5" s="367" t="s">
        <v>541</v>
      </c>
      <c r="E5" s="368" t="s">
        <v>542</v>
      </c>
      <c r="F5" s="367" t="s">
        <v>543</v>
      </c>
      <c r="G5" s="368" t="s">
        <v>544</v>
      </c>
      <c r="H5" s="367" t="s">
        <v>545</v>
      </c>
      <c r="I5" s="368" t="s">
        <v>546</v>
      </c>
      <c r="J5" s="367" t="s">
        <v>547</v>
      </c>
      <c r="K5" s="368" t="s">
        <v>548</v>
      </c>
      <c r="L5" s="367" t="s">
        <v>310</v>
      </c>
      <c r="M5" s="368" t="s">
        <v>549</v>
      </c>
      <c r="N5" s="367" t="s">
        <v>550</v>
      </c>
      <c r="O5" s="368" t="s">
        <v>551</v>
      </c>
      <c r="P5" s="367" t="s">
        <v>552</v>
      </c>
      <c r="Q5" s="368" t="s">
        <v>553</v>
      </c>
      <c r="R5" s="367" t="s">
        <v>554</v>
      </c>
      <c r="S5" s="397" t="s">
        <v>555</v>
      </c>
      <c r="T5" s="367" t="s">
        <v>556</v>
      </c>
      <c r="U5" s="368">
        <v>3389</v>
      </c>
      <c r="V5" s="344">
        <v>3519</v>
      </c>
    </row>
    <row r="6" spans="1:22" ht="11.25">
      <c r="A6" s="356" t="s">
        <v>257</v>
      </c>
      <c r="B6" s="367" t="s">
        <v>557</v>
      </c>
      <c r="C6" s="368" t="s">
        <v>558</v>
      </c>
      <c r="D6" s="367" t="s">
        <v>559</v>
      </c>
      <c r="E6" s="368" t="s">
        <v>560</v>
      </c>
      <c r="F6" s="367" t="s">
        <v>561</v>
      </c>
      <c r="G6" s="368" t="s">
        <v>562</v>
      </c>
      <c r="H6" s="367" t="s">
        <v>563</v>
      </c>
      <c r="I6" s="368" t="s">
        <v>564</v>
      </c>
      <c r="J6" s="367" t="s">
        <v>565</v>
      </c>
      <c r="K6" s="368" t="s">
        <v>566</v>
      </c>
      <c r="L6" s="367" t="s">
        <v>310</v>
      </c>
      <c r="M6" s="368" t="s">
        <v>567</v>
      </c>
      <c r="N6" s="367" t="s">
        <v>568</v>
      </c>
      <c r="O6" s="368" t="s">
        <v>569</v>
      </c>
      <c r="P6" s="367" t="s">
        <v>570</v>
      </c>
      <c r="Q6" s="368" t="s">
        <v>571</v>
      </c>
      <c r="R6" s="367" t="s">
        <v>572</v>
      </c>
      <c r="S6" s="397" t="s">
        <v>573</v>
      </c>
      <c r="T6" s="367" t="s">
        <v>574</v>
      </c>
      <c r="U6" s="368">
        <v>6139</v>
      </c>
      <c r="V6" s="367">
        <v>6702</v>
      </c>
    </row>
    <row r="7" spans="1:22" ht="11.25">
      <c r="A7" s="356" t="s">
        <v>258</v>
      </c>
      <c r="B7" s="367" t="s">
        <v>313</v>
      </c>
      <c r="C7" s="368" t="s">
        <v>313</v>
      </c>
      <c r="D7" s="367" t="s">
        <v>313</v>
      </c>
      <c r="E7" s="368" t="s">
        <v>313</v>
      </c>
      <c r="F7" s="367" t="s">
        <v>313</v>
      </c>
      <c r="G7" s="368" t="s">
        <v>313</v>
      </c>
      <c r="H7" s="367" t="s">
        <v>313</v>
      </c>
      <c r="I7" s="368" t="s">
        <v>313</v>
      </c>
      <c r="J7" s="367" t="s">
        <v>313</v>
      </c>
      <c r="K7" s="368" t="s">
        <v>313</v>
      </c>
      <c r="L7" s="367" t="s">
        <v>313</v>
      </c>
      <c r="M7" s="368" t="s">
        <v>313</v>
      </c>
      <c r="N7" s="367" t="s">
        <v>313</v>
      </c>
      <c r="O7" s="368" t="s">
        <v>313</v>
      </c>
      <c r="P7" s="367" t="s">
        <v>313</v>
      </c>
      <c r="Q7" s="368">
        <v>0</v>
      </c>
      <c r="R7" s="367">
        <v>0</v>
      </c>
      <c r="S7" s="397">
        <v>58</v>
      </c>
      <c r="T7" s="367" t="s">
        <v>575</v>
      </c>
      <c r="U7" s="368">
        <v>1655</v>
      </c>
      <c r="V7" s="367">
        <v>1712</v>
      </c>
    </row>
    <row r="8" spans="1:22" s="331" customFormat="1" ht="11.25">
      <c r="A8" s="370" t="s">
        <v>259</v>
      </c>
      <c r="B8" s="344" t="s">
        <v>576</v>
      </c>
      <c r="C8" s="371" t="s">
        <v>577</v>
      </c>
      <c r="D8" s="344" t="s">
        <v>578</v>
      </c>
      <c r="E8" s="371" t="s">
        <v>579</v>
      </c>
      <c r="F8" s="344" t="s">
        <v>580</v>
      </c>
      <c r="G8" s="371" t="s">
        <v>581</v>
      </c>
      <c r="H8" s="344" t="s">
        <v>582</v>
      </c>
      <c r="I8" s="371" t="s">
        <v>583</v>
      </c>
      <c r="J8" s="344" t="s">
        <v>584</v>
      </c>
      <c r="K8" s="371" t="s">
        <v>583</v>
      </c>
      <c r="L8" s="344"/>
      <c r="M8" s="371" t="s">
        <v>585</v>
      </c>
      <c r="N8" s="344" t="s">
        <v>586</v>
      </c>
      <c r="O8" s="371" t="s">
        <v>587</v>
      </c>
      <c r="P8" s="344" t="s">
        <v>346</v>
      </c>
      <c r="Q8" s="371" t="s">
        <v>588</v>
      </c>
      <c r="R8" s="344" t="s">
        <v>316</v>
      </c>
      <c r="S8" s="371" t="s">
        <v>589</v>
      </c>
      <c r="T8" s="344" t="s">
        <v>590</v>
      </c>
      <c r="U8" s="371">
        <f>SUM(U9:U10)</f>
        <v>3115</v>
      </c>
      <c r="V8" s="367">
        <f>SUM(V9:V10)</f>
        <v>3237</v>
      </c>
    </row>
    <row r="9" spans="1:22" ht="11.25">
      <c r="A9" s="356" t="s">
        <v>260</v>
      </c>
      <c r="B9" s="367">
        <v>232</v>
      </c>
      <c r="C9" s="368">
        <v>213</v>
      </c>
      <c r="D9" s="367">
        <v>221</v>
      </c>
      <c r="E9" s="368">
        <v>221</v>
      </c>
      <c r="F9" s="367">
        <v>220</v>
      </c>
      <c r="G9" s="368">
        <v>168</v>
      </c>
      <c r="H9" s="367">
        <v>163</v>
      </c>
      <c r="I9" s="368">
        <v>145</v>
      </c>
      <c r="J9" s="367">
        <v>173</v>
      </c>
      <c r="K9" s="368">
        <v>45</v>
      </c>
      <c r="L9" s="367" t="s">
        <v>310</v>
      </c>
      <c r="M9" s="368">
        <v>163</v>
      </c>
      <c r="N9" s="367">
        <v>307</v>
      </c>
      <c r="O9" s="368">
        <v>372</v>
      </c>
      <c r="P9" s="367">
        <v>476</v>
      </c>
      <c r="Q9" s="368">
        <v>534</v>
      </c>
      <c r="R9" s="367">
        <v>552</v>
      </c>
      <c r="S9" s="397">
        <v>444</v>
      </c>
      <c r="T9" s="367">
        <v>481</v>
      </c>
      <c r="U9" s="368">
        <v>513</v>
      </c>
      <c r="V9" s="344">
        <v>494</v>
      </c>
    </row>
    <row r="10" spans="1:22" ht="11.25">
      <c r="A10" s="356" t="s">
        <v>261</v>
      </c>
      <c r="B10" s="367" t="s">
        <v>591</v>
      </c>
      <c r="C10" s="368" t="s">
        <v>592</v>
      </c>
      <c r="D10" s="367" t="s">
        <v>593</v>
      </c>
      <c r="E10" s="368" t="s">
        <v>594</v>
      </c>
      <c r="F10" s="367" t="s">
        <v>595</v>
      </c>
      <c r="G10" s="368" t="s">
        <v>596</v>
      </c>
      <c r="H10" s="367" t="s">
        <v>597</v>
      </c>
      <c r="I10" s="368" t="s">
        <v>598</v>
      </c>
      <c r="J10" s="367" t="s">
        <v>599</v>
      </c>
      <c r="K10" s="368" t="s">
        <v>600</v>
      </c>
      <c r="L10" s="367" t="s">
        <v>310</v>
      </c>
      <c r="M10" s="368" t="s">
        <v>601</v>
      </c>
      <c r="N10" s="367" t="s">
        <v>602</v>
      </c>
      <c r="O10" s="368" t="s">
        <v>603</v>
      </c>
      <c r="P10" s="367" t="s">
        <v>604</v>
      </c>
      <c r="Q10" s="368" t="s">
        <v>605</v>
      </c>
      <c r="R10" s="367" t="s">
        <v>606</v>
      </c>
      <c r="S10" s="397" t="s">
        <v>607</v>
      </c>
      <c r="T10" s="367" t="s">
        <v>608</v>
      </c>
      <c r="U10" s="368">
        <v>2602</v>
      </c>
      <c r="V10" s="367">
        <v>2743</v>
      </c>
    </row>
    <row r="11" spans="1:22" s="331" customFormat="1" ht="11.25">
      <c r="A11" s="370" t="s">
        <v>262</v>
      </c>
      <c r="B11" s="344" t="s">
        <v>609</v>
      </c>
      <c r="C11" s="371" t="s">
        <v>610</v>
      </c>
      <c r="D11" s="344" t="s">
        <v>611</v>
      </c>
      <c r="E11" s="371" t="s">
        <v>612</v>
      </c>
      <c r="F11" s="344" t="s">
        <v>613</v>
      </c>
      <c r="G11" s="371" t="s">
        <v>614</v>
      </c>
      <c r="H11" s="344" t="s">
        <v>615</v>
      </c>
      <c r="I11" s="371" t="s">
        <v>616</v>
      </c>
      <c r="J11" s="344" t="s">
        <v>617</v>
      </c>
      <c r="K11" s="371" t="s">
        <v>618</v>
      </c>
      <c r="L11" s="344"/>
      <c r="M11" s="371" t="s">
        <v>619</v>
      </c>
      <c r="N11" s="344" t="s">
        <v>620</v>
      </c>
      <c r="O11" s="371" t="s">
        <v>621</v>
      </c>
      <c r="P11" s="344" t="s">
        <v>622</v>
      </c>
      <c r="Q11" s="371" t="s">
        <v>623</v>
      </c>
      <c r="R11" s="344" t="s">
        <v>624</v>
      </c>
      <c r="S11" s="371" t="s">
        <v>625</v>
      </c>
      <c r="T11" s="344" t="s">
        <v>626</v>
      </c>
      <c r="U11" s="371">
        <f>SUM(U12:U16)</f>
        <v>9170</v>
      </c>
      <c r="V11" s="344">
        <f>SUM(V12:V16)</f>
        <v>9236</v>
      </c>
    </row>
    <row r="12" spans="1:22" ht="11.25">
      <c r="A12" s="356" t="s">
        <v>263</v>
      </c>
      <c r="B12" s="367">
        <v>846</v>
      </c>
      <c r="C12" s="368">
        <v>840</v>
      </c>
      <c r="D12" s="367">
        <v>936</v>
      </c>
      <c r="E12" s="368">
        <v>952</v>
      </c>
      <c r="F12" s="367">
        <v>927</v>
      </c>
      <c r="G12" s="368">
        <v>970</v>
      </c>
      <c r="H12" s="367">
        <v>947</v>
      </c>
      <c r="I12" s="368">
        <v>912</v>
      </c>
      <c r="J12" s="367" t="s">
        <v>627</v>
      </c>
      <c r="K12" s="368" t="s">
        <v>628</v>
      </c>
      <c r="L12" s="367" t="s">
        <v>310</v>
      </c>
      <c r="M12" s="368" t="s">
        <v>629</v>
      </c>
      <c r="N12" s="367" t="s">
        <v>630</v>
      </c>
      <c r="O12" s="368" t="s">
        <v>631</v>
      </c>
      <c r="P12" s="367" t="s">
        <v>632</v>
      </c>
      <c r="Q12" s="368" t="s">
        <v>558</v>
      </c>
      <c r="R12" s="367" t="s">
        <v>633</v>
      </c>
      <c r="S12" s="397">
        <v>302</v>
      </c>
      <c r="T12" s="367" t="s">
        <v>634</v>
      </c>
      <c r="U12" s="368">
        <v>1398</v>
      </c>
      <c r="V12" s="367">
        <v>1406</v>
      </c>
    </row>
    <row r="13" spans="1:22" ht="11.25">
      <c r="A13" s="356" t="s">
        <v>264</v>
      </c>
      <c r="B13" s="367" t="s">
        <v>635</v>
      </c>
      <c r="C13" s="368" t="s">
        <v>636</v>
      </c>
      <c r="D13" s="367" t="s">
        <v>637</v>
      </c>
      <c r="E13" s="368" t="s">
        <v>638</v>
      </c>
      <c r="F13" s="367" t="s">
        <v>582</v>
      </c>
      <c r="G13" s="368" t="s">
        <v>639</v>
      </c>
      <c r="H13" s="367" t="s">
        <v>640</v>
      </c>
      <c r="I13" s="368" t="s">
        <v>641</v>
      </c>
      <c r="J13" s="367" t="s">
        <v>642</v>
      </c>
      <c r="K13" s="368" t="s">
        <v>643</v>
      </c>
      <c r="L13" s="367" t="s">
        <v>310</v>
      </c>
      <c r="M13" s="368" t="s">
        <v>644</v>
      </c>
      <c r="N13" s="367" t="s">
        <v>645</v>
      </c>
      <c r="O13" s="368" t="s">
        <v>646</v>
      </c>
      <c r="P13" s="367" t="s">
        <v>647</v>
      </c>
      <c r="Q13" s="368" t="s">
        <v>648</v>
      </c>
      <c r="R13" s="367" t="s">
        <v>649</v>
      </c>
      <c r="S13" s="397" t="s">
        <v>650</v>
      </c>
      <c r="T13" s="367" t="s">
        <v>651</v>
      </c>
      <c r="U13" s="368">
        <v>2478</v>
      </c>
      <c r="V13" s="367">
        <v>2303</v>
      </c>
    </row>
    <row r="14" spans="1:22" ht="11.25">
      <c r="A14" s="356" t="s">
        <v>265</v>
      </c>
      <c r="B14" s="367" t="s">
        <v>652</v>
      </c>
      <c r="C14" s="368" t="s">
        <v>653</v>
      </c>
      <c r="D14" s="367">
        <v>2172</v>
      </c>
      <c r="E14" s="368" t="s">
        <v>601</v>
      </c>
      <c r="F14" s="367" t="s">
        <v>654</v>
      </c>
      <c r="G14" s="368" t="s">
        <v>655</v>
      </c>
      <c r="H14" s="367" t="s">
        <v>656</v>
      </c>
      <c r="I14" s="368" t="s">
        <v>657</v>
      </c>
      <c r="J14" s="367" t="s">
        <v>658</v>
      </c>
      <c r="K14" s="368" t="s">
        <v>659</v>
      </c>
      <c r="L14" s="367" t="s">
        <v>310</v>
      </c>
      <c r="M14" s="368" t="s">
        <v>660</v>
      </c>
      <c r="N14" s="367" t="s">
        <v>661</v>
      </c>
      <c r="O14" s="368" t="s">
        <v>662</v>
      </c>
      <c r="P14" s="367" t="s">
        <v>663</v>
      </c>
      <c r="Q14" s="368" t="s">
        <v>664</v>
      </c>
      <c r="R14" s="367" t="s">
        <v>665</v>
      </c>
      <c r="S14" s="397" t="s">
        <v>666</v>
      </c>
      <c r="T14" s="367" t="s">
        <v>658</v>
      </c>
      <c r="U14" s="368">
        <v>3820</v>
      </c>
      <c r="V14" s="367">
        <v>4163</v>
      </c>
    </row>
    <row r="15" spans="1:22" ht="11.25">
      <c r="A15" s="356" t="s">
        <v>266</v>
      </c>
      <c r="B15" s="367">
        <v>220</v>
      </c>
      <c r="C15" s="368">
        <v>170</v>
      </c>
      <c r="D15" s="367">
        <v>231</v>
      </c>
      <c r="E15" s="368">
        <v>257</v>
      </c>
      <c r="F15" s="367">
        <v>255</v>
      </c>
      <c r="G15" s="368">
        <v>260</v>
      </c>
      <c r="H15" s="367">
        <v>319</v>
      </c>
      <c r="I15" s="368">
        <v>271</v>
      </c>
      <c r="J15" s="367">
        <v>328</v>
      </c>
      <c r="K15" s="368">
        <v>314</v>
      </c>
      <c r="L15" s="367" t="s">
        <v>310</v>
      </c>
      <c r="M15" s="368">
        <v>300</v>
      </c>
      <c r="N15" s="367">
        <v>322</v>
      </c>
      <c r="O15" s="368">
        <v>341</v>
      </c>
      <c r="P15" s="367">
        <v>349</v>
      </c>
      <c r="Q15" s="368">
        <v>336</v>
      </c>
      <c r="R15" s="367">
        <v>302</v>
      </c>
      <c r="S15" s="397">
        <v>303</v>
      </c>
      <c r="T15" s="367">
        <v>297</v>
      </c>
      <c r="U15" s="368">
        <v>258</v>
      </c>
      <c r="V15" s="367">
        <v>235</v>
      </c>
    </row>
    <row r="16" spans="1:22" ht="11.25">
      <c r="A16" s="356" t="s">
        <v>267</v>
      </c>
      <c r="B16" s="367">
        <v>404</v>
      </c>
      <c r="C16" s="368">
        <v>479</v>
      </c>
      <c r="D16" s="367">
        <v>535</v>
      </c>
      <c r="E16" s="368">
        <v>603</v>
      </c>
      <c r="F16" s="367">
        <v>592</v>
      </c>
      <c r="G16" s="368">
        <v>608</v>
      </c>
      <c r="H16" s="367">
        <v>642</v>
      </c>
      <c r="I16" s="368">
        <v>646</v>
      </c>
      <c r="J16" s="367">
        <v>762</v>
      </c>
      <c r="K16" s="368">
        <v>746</v>
      </c>
      <c r="L16" s="367" t="s">
        <v>310</v>
      </c>
      <c r="M16" s="368">
        <v>823</v>
      </c>
      <c r="N16" s="367">
        <v>931</v>
      </c>
      <c r="O16" s="368">
        <v>951</v>
      </c>
      <c r="P16" s="367">
        <v>887</v>
      </c>
      <c r="Q16" s="368">
        <v>920</v>
      </c>
      <c r="R16" s="367">
        <v>958</v>
      </c>
      <c r="S16" s="397" t="s">
        <v>667</v>
      </c>
      <c r="T16" s="367" t="s">
        <v>402</v>
      </c>
      <c r="U16" s="368">
        <v>1216</v>
      </c>
      <c r="V16" s="367">
        <v>1129</v>
      </c>
    </row>
    <row r="17" spans="1:22" s="331" customFormat="1" ht="11.25">
      <c r="A17" s="370" t="s">
        <v>268</v>
      </c>
      <c r="B17" s="344" t="s">
        <v>313</v>
      </c>
      <c r="C17" s="371" t="s">
        <v>313</v>
      </c>
      <c r="D17" s="344" t="s">
        <v>313</v>
      </c>
      <c r="E17" s="371" t="s">
        <v>313</v>
      </c>
      <c r="F17" s="344" t="s">
        <v>313</v>
      </c>
      <c r="G17" s="371" t="s">
        <v>313</v>
      </c>
      <c r="H17" s="344" t="s">
        <v>313</v>
      </c>
      <c r="I17" s="371">
        <v>80</v>
      </c>
      <c r="J17" s="344">
        <v>151</v>
      </c>
      <c r="K17" s="371">
        <v>95</v>
      </c>
      <c r="L17" s="344"/>
      <c r="M17" s="371">
        <v>149</v>
      </c>
      <c r="N17" s="344">
        <v>90</v>
      </c>
      <c r="O17" s="371">
        <v>121</v>
      </c>
      <c r="P17" s="344">
        <v>393</v>
      </c>
      <c r="Q17" s="371">
        <v>426</v>
      </c>
      <c r="R17" s="344">
        <v>905</v>
      </c>
      <c r="S17" s="371" t="s">
        <v>668</v>
      </c>
      <c r="T17" s="344" t="s">
        <v>669</v>
      </c>
      <c r="U17" s="371">
        <f>SUM(U18:U21)</f>
        <v>1683</v>
      </c>
      <c r="V17" s="367">
        <f>SUM(V18:V21)</f>
        <v>1686</v>
      </c>
    </row>
    <row r="18" spans="1:22" ht="11.25">
      <c r="A18" s="356" t="s">
        <v>269</v>
      </c>
      <c r="B18" s="367" t="s">
        <v>313</v>
      </c>
      <c r="C18" s="368" t="s">
        <v>313</v>
      </c>
      <c r="D18" s="367" t="s">
        <v>313</v>
      </c>
      <c r="E18" s="368" t="s">
        <v>313</v>
      </c>
      <c r="F18" s="367" t="s">
        <v>313</v>
      </c>
      <c r="G18" s="368" t="s">
        <v>313</v>
      </c>
      <c r="H18" s="367" t="s">
        <v>313</v>
      </c>
      <c r="I18" s="368" t="s">
        <v>313</v>
      </c>
      <c r="J18" s="367" t="s">
        <v>313</v>
      </c>
      <c r="K18" s="368" t="s">
        <v>313</v>
      </c>
      <c r="L18" s="367"/>
      <c r="M18" s="368" t="s">
        <v>313</v>
      </c>
      <c r="N18" s="367" t="s">
        <v>313</v>
      </c>
      <c r="O18" s="368" t="s">
        <v>313</v>
      </c>
      <c r="P18" s="367"/>
      <c r="Q18" s="368">
        <v>9</v>
      </c>
      <c r="R18" s="367">
        <v>108</v>
      </c>
      <c r="S18" s="397">
        <v>130</v>
      </c>
      <c r="T18" s="367">
        <v>127</v>
      </c>
      <c r="U18" s="368">
        <v>135</v>
      </c>
      <c r="V18" s="344">
        <v>90</v>
      </c>
    </row>
    <row r="19" spans="1:22" ht="11.25">
      <c r="A19" s="356" t="s">
        <v>103</v>
      </c>
      <c r="B19" s="367" t="s">
        <v>313</v>
      </c>
      <c r="C19" s="368" t="s">
        <v>313</v>
      </c>
      <c r="D19" s="367" t="s">
        <v>313</v>
      </c>
      <c r="E19" s="368" t="s">
        <v>313</v>
      </c>
      <c r="F19" s="367" t="s">
        <v>313</v>
      </c>
      <c r="G19" s="368" t="s">
        <v>313</v>
      </c>
      <c r="H19" s="367" t="s">
        <v>313</v>
      </c>
      <c r="I19" s="368" t="s">
        <v>313</v>
      </c>
      <c r="J19" s="367" t="s">
        <v>313</v>
      </c>
      <c r="K19" s="368" t="s">
        <v>313</v>
      </c>
      <c r="L19" s="367"/>
      <c r="M19" s="368" t="s">
        <v>313</v>
      </c>
      <c r="N19" s="367" t="s">
        <v>313</v>
      </c>
      <c r="O19" s="368" t="s">
        <v>313</v>
      </c>
      <c r="P19" s="367">
        <v>44</v>
      </c>
      <c r="Q19" s="368">
        <v>119</v>
      </c>
      <c r="R19" s="367">
        <v>461</v>
      </c>
      <c r="S19" s="397">
        <v>609</v>
      </c>
      <c r="T19" s="367">
        <v>810</v>
      </c>
      <c r="U19" s="368">
        <v>1110</v>
      </c>
      <c r="V19" s="367">
        <v>1178</v>
      </c>
    </row>
    <row r="20" spans="1:22" ht="11.25">
      <c r="A20" s="356" t="s">
        <v>104</v>
      </c>
      <c r="B20" s="367" t="s">
        <v>313</v>
      </c>
      <c r="C20" s="368" t="s">
        <v>313</v>
      </c>
      <c r="D20" s="367" t="s">
        <v>313</v>
      </c>
      <c r="E20" s="368" t="s">
        <v>313</v>
      </c>
      <c r="F20" s="367" t="s">
        <v>313</v>
      </c>
      <c r="G20" s="368" t="s">
        <v>313</v>
      </c>
      <c r="H20" s="367" t="s">
        <v>313</v>
      </c>
      <c r="I20" s="368" t="s">
        <v>313</v>
      </c>
      <c r="J20" s="367" t="s">
        <v>313</v>
      </c>
      <c r="K20" s="368" t="s">
        <v>313</v>
      </c>
      <c r="L20" s="367"/>
      <c r="M20" s="368" t="s">
        <v>313</v>
      </c>
      <c r="N20" s="367" t="s">
        <v>313</v>
      </c>
      <c r="O20" s="368" t="s">
        <v>313</v>
      </c>
      <c r="P20" s="367">
        <v>162</v>
      </c>
      <c r="Q20" s="368">
        <v>126</v>
      </c>
      <c r="R20" s="367">
        <v>204</v>
      </c>
      <c r="S20" s="397">
        <v>196</v>
      </c>
      <c r="T20" s="367">
        <v>215</v>
      </c>
      <c r="U20" s="368">
        <v>282</v>
      </c>
      <c r="V20" s="367">
        <v>290</v>
      </c>
    </row>
    <row r="21" spans="1:23" ht="11.25">
      <c r="A21" s="356" t="s">
        <v>270</v>
      </c>
      <c r="B21" s="367" t="s">
        <v>313</v>
      </c>
      <c r="C21" s="368" t="s">
        <v>313</v>
      </c>
      <c r="D21" s="367" t="s">
        <v>313</v>
      </c>
      <c r="E21" s="368" t="s">
        <v>313</v>
      </c>
      <c r="F21" s="367" t="s">
        <v>313</v>
      </c>
      <c r="G21" s="368" t="s">
        <v>313</v>
      </c>
      <c r="H21" s="367" t="s">
        <v>313</v>
      </c>
      <c r="I21" s="368">
        <v>80</v>
      </c>
      <c r="J21" s="367">
        <v>151</v>
      </c>
      <c r="K21" s="368">
        <v>95</v>
      </c>
      <c r="L21" s="367" t="s">
        <v>310</v>
      </c>
      <c r="M21" s="368">
        <v>149</v>
      </c>
      <c r="N21" s="367">
        <v>90</v>
      </c>
      <c r="O21" s="368">
        <v>121</v>
      </c>
      <c r="P21" s="367">
        <v>187</v>
      </c>
      <c r="Q21" s="368">
        <v>172</v>
      </c>
      <c r="R21" s="367">
        <v>132</v>
      </c>
      <c r="S21" s="397">
        <v>178</v>
      </c>
      <c r="T21" s="367">
        <v>127</v>
      </c>
      <c r="U21" s="368">
        <v>156</v>
      </c>
      <c r="V21" s="367">
        <v>128</v>
      </c>
      <c r="W21" s="369"/>
    </row>
    <row r="22" spans="1:22" ht="11.25">
      <c r="A22" s="357" t="s">
        <v>271</v>
      </c>
      <c r="B22" s="347" t="s">
        <v>670</v>
      </c>
      <c r="C22" s="360" t="s">
        <v>671</v>
      </c>
      <c r="D22" s="347" t="s">
        <v>672</v>
      </c>
      <c r="E22" s="360" t="s">
        <v>673</v>
      </c>
      <c r="F22" s="347" t="s">
        <v>674</v>
      </c>
      <c r="G22" s="360" t="s">
        <v>675</v>
      </c>
      <c r="H22" s="347" t="s">
        <v>676</v>
      </c>
      <c r="I22" s="360" t="s">
        <v>677</v>
      </c>
      <c r="J22" s="347" t="s">
        <v>678</v>
      </c>
      <c r="K22" s="360" t="s">
        <v>679</v>
      </c>
      <c r="L22" s="398"/>
      <c r="M22" s="360" t="s">
        <v>680</v>
      </c>
      <c r="N22" s="347" t="s">
        <v>681</v>
      </c>
      <c r="O22" s="360" t="s">
        <v>682</v>
      </c>
      <c r="P22" s="347" t="s">
        <v>683</v>
      </c>
      <c r="Q22" s="360" t="s">
        <v>684</v>
      </c>
      <c r="R22" s="347" t="s">
        <v>685</v>
      </c>
      <c r="S22" s="360" t="s">
        <v>686</v>
      </c>
      <c r="T22" s="347" t="s">
        <v>687</v>
      </c>
      <c r="U22" s="360">
        <f>SUM(U4,U8,U11,U17)</f>
        <v>25151</v>
      </c>
      <c r="V22" s="347">
        <f>SUM(V4,V8,V11,V17)</f>
        <v>26092</v>
      </c>
    </row>
    <row r="23" spans="1:23" ht="11.25">
      <c r="A23" s="386" t="s">
        <v>272</v>
      </c>
      <c r="B23" s="385"/>
      <c r="C23" s="385"/>
      <c r="D23" s="385"/>
      <c r="E23" s="385"/>
      <c r="F23" s="385"/>
      <c r="G23" s="385"/>
      <c r="H23" s="385"/>
      <c r="I23" s="386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</row>
    <row r="24" spans="1:23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6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</row>
    <row r="25" spans="11:23" ht="11.25"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5"/>
      <c r="W25" s="385"/>
    </row>
    <row r="26" spans="11:23" ht="11.25"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4:B6 B8 B10 C4:V17 B11:B16 B22:V22" numberStoredAsText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140625" style="332" customWidth="1"/>
    <col min="2" max="3" width="7.8515625" style="332" customWidth="1"/>
    <col min="4" max="4" width="7.57421875" style="332" customWidth="1"/>
    <col min="5" max="5" width="6.8515625" style="332" customWidth="1"/>
    <col min="6" max="6" width="7.140625" style="332" customWidth="1"/>
    <col min="7" max="7" width="7.28125" style="332" customWidth="1"/>
    <col min="8" max="8" width="6.7109375" style="332" customWidth="1"/>
    <col min="9" max="9" width="6.140625" style="332" customWidth="1"/>
    <col min="10" max="10" width="7.28125" style="332" customWidth="1"/>
    <col min="11" max="11" width="5.8515625" style="332" customWidth="1"/>
    <col min="12" max="12" width="7.7109375" style="332" customWidth="1"/>
    <col min="13" max="14" width="6.57421875" style="332" customWidth="1"/>
    <col min="15" max="16" width="7.00390625" style="332" customWidth="1"/>
    <col min="17" max="17" width="6.8515625" style="332" customWidth="1"/>
    <col min="18" max="16384" width="11.421875" style="332" customWidth="1"/>
  </cols>
  <sheetData>
    <row r="1" ht="11.25">
      <c r="A1" s="331" t="s">
        <v>732</v>
      </c>
    </row>
    <row r="2" ht="16.5" customHeight="1"/>
    <row r="3" spans="1:17" ht="11.25">
      <c r="A3" s="387" t="s">
        <v>254</v>
      </c>
      <c r="B3" s="399">
        <v>1991</v>
      </c>
      <c r="C3" s="400">
        <v>1995</v>
      </c>
      <c r="D3" s="399">
        <v>1998</v>
      </c>
      <c r="E3" s="400">
        <v>1999</v>
      </c>
      <c r="F3" s="399">
        <v>2000</v>
      </c>
      <c r="G3" s="400">
        <v>2001</v>
      </c>
      <c r="H3" s="399">
        <v>2002</v>
      </c>
      <c r="I3" s="400">
        <v>2003</v>
      </c>
      <c r="J3" s="399">
        <v>2004</v>
      </c>
      <c r="K3" s="400">
        <v>2005</v>
      </c>
      <c r="L3" s="399">
        <v>2006</v>
      </c>
      <c r="M3" s="400">
        <v>2007</v>
      </c>
      <c r="N3" s="399">
        <v>2008</v>
      </c>
      <c r="O3" s="400">
        <v>2009</v>
      </c>
      <c r="P3" s="399">
        <v>2010</v>
      </c>
      <c r="Q3" s="401">
        <v>2011</v>
      </c>
    </row>
    <row r="4" spans="1:17" ht="11.25">
      <c r="A4" s="370" t="s">
        <v>255</v>
      </c>
      <c r="B4" s="338"/>
      <c r="C4" s="380"/>
      <c r="D4" s="338"/>
      <c r="E4" s="380"/>
      <c r="F4" s="338"/>
      <c r="G4" s="380"/>
      <c r="H4" s="338"/>
      <c r="I4" s="380"/>
      <c r="J4" s="338"/>
      <c r="K4" s="380"/>
      <c r="L4" s="338"/>
      <c r="M4" s="380"/>
      <c r="N4" s="338"/>
      <c r="O4" s="380"/>
      <c r="P4" s="338"/>
      <c r="Q4" s="402"/>
    </row>
    <row r="5" spans="1:17" ht="23.25" customHeight="1">
      <c r="A5" s="393" t="s">
        <v>256</v>
      </c>
      <c r="B5" s="382">
        <v>97.4</v>
      </c>
      <c r="C5" s="383">
        <v>99</v>
      </c>
      <c r="D5" s="382">
        <v>99.1</v>
      </c>
      <c r="E5" s="383">
        <v>98.5</v>
      </c>
      <c r="F5" s="382">
        <v>98.9</v>
      </c>
      <c r="G5" s="383">
        <v>99</v>
      </c>
      <c r="H5" s="382" t="s">
        <v>310</v>
      </c>
      <c r="I5" s="383">
        <v>98</v>
      </c>
      <c r="J5" s="382">
        <v>97</v>
      </c>
      <c r="K5" s="383">
        <v>97.4</v>
      </c>
      <c r="L5" s="382">
        <v>97.4</v>
      </c>
      <c r="M5" s="383">
        <v>97.2</v>
      </c>
      <c r="N5" s="382">
        <v>96.9</v>
      </c>
      <c r="O5" s="383">
        <v>97.2</v>
      </c>
      <c r="P5" s="382">
        <v>96.3</v>
      </c>
      <c r="Q5" s="403">
        <v>95.76584256891162</v>
      </c>
    </row>
    <row r="6" spans="1:17" ht="11.25">
      <c r="A6" s="356" t="s">
        <v>257</v>
      </c>
      <c r="B6" s="336">
        <v>80.4</v>
      </c>
      <c r="C6" s="337">
        <v>80.9</v>
      </c>
      <c r="D6" s="336">
        <v>77.4</v>
      </c>
      <c r="E6" s="337">
        <v>78</v>
      </c>
      <c r="F6" s="336">
        <v>81.1</v>
      </c>
      <c r="G6" s="337">
        <v>86</v>
      </c>
      <c r="H6" s="336" t="s">
        <v>310</v>
      </c>
      <c r="I6" s="337">
        <v>88</v>
      </c>
      <c r="J6" s="336">
        <v>90</v>
      </c>
      <c r="K6" s="337">
        <v>87.2</v>
      </c>
      <c r="L6" s="336">
        <v>88.6</v>
      </c>
      <c r="M6" s="337">
        <v>87.2</v>
      </c>
      <c r="N6" s="336">
        <v>87.6</v>
      </c>
      <c r="O6" s="337">
        <v>89.2</v>
      </c>
      <c r="P6" s="336">
        <v>89.2</v>
      </c>
      <c r="Q6" s="404">
        <v>88.64518054312146</v>
      </c>
    </row>
    <row r="7" spans="1:17" ht="11.25">
      <c r="A7" s="356" t="s">
        <v>258</v>
      </c>
      <c r="B7" s="336"/>
      <c r="C7" s="337"/>
      <c r="D7" s="336"/>
      <c r="E7" s="337"/>
      <c r="F7" s="336"/>
      <c r="G7" s="337"/>
      <c r="H7" s="336"/>
      <c r="I7" s="337"/>
      <c r="J7" s="336"/>
      <c r="K7" s="337"/>
      <c r="L7" s="336"/>
      <c r="M7" s="337"/>
      <c r="N7" s="336">
        <v>100</v>
      </c>
      <c r="O7" s="337">
        <v>92.2</v>
      </c>
      <c r="P7" s="336">
        <v>90.9</v>
      </c>
      <c r="Q7" s="404">
        <v>88.60981308411215</v>
      </c>
    </row>
    <row r="8" spans="1:17" ht="11.25">
      <c r="A8" s="370" t="s">
        <v>259</v>
      </c>
      <c r="B8" s="338"/>
      <c r="C8" s="380"/>
      <c r="D8" s="338"/>
      <c r="E8" s="380"/>
      <c r="F8" s="338"/>
      <c r="G8" s="380"/>
      <c r="H8" s="338"/>
      <c r="I8" s="380"/>
      <c r="J8" s="338"/>
      <c r="K8" s="380"/>
      <c r="L8" s="338"/>
      <c r="M8" s="380"/>
      <c r="N8" s="338"/>
      <c r="O8" s="380"/>
      <c r="P8" s="338"/>
      <c r="Q8" s="402"/>
    </row>
    <row r="9" spans="1:17" ht="11.25">
      <c r="A9" s="356" t="s">
        <v>260</v>
      </c>
      <c r="B9" s="336">
        <v>99.6</v>
      </c>
      <c r="C9" s="337">
        <v>99.5</v>
      </c>
      <c r="D9" s="336">
        <v>100</v>
      </c>
      <c r="E9" s="337">
        <v>100</v>
      </c>
      <c r="F9" s="336">
        <v>100</v>
      </c>
      <c r="G9" s="337">
        <v>97</v>
      </c>
      <c r="H9" s="336" t="s">
        <v>310</v>
      </c>
      <c r="I9" s="337">
        <v>87</v>
      </c>
      <c r="J9" s="336">
        <v>96</v>
      </c>
      <c r="K9" s="337">
        <v>96.2</v>
      </c>
      <c r="L9" s="336">
        <v>95.9</v>
      </c>
      <c r="M9" s="337">
        <v>96.7</v>
      </c>
      <c r="N9" s="336">
        <v>95.5</v>
      </c>
      <c r="O9" s="337">
        <v>95.8</v>
      </c>
      <c r="P9" s="336">
        <v>96.1</v>
      </c>
      <c r="Q9" s="404">
        <v>95.54655870445345</v>
      </c>
    </row>
    <row r="10" spans="1:17" ht="11.25">
      <c r="A10" s="356" t="s">
        <v>261</v>
      </c>
      <c r="B10" s="336">
        <v>70.1</v>
      </c>
      <c r="C10" s="337">
        <v>70.1</v>
      </c>
      <c r="D10" s="336">
        <v>64.4</v>
      </c>
      <c r="E10" s="337">
        <v>66</v>
      </c>
      <c r="F10" s="336">
        <v>66.8</v>
      </c>
      <c r="G10" s="337">
        <v>69</v>
      </c>
      <c r="H10" s="336" t="s">
        <v>310</v>
      </c>
      <c r="I10" s="337">
        <v>72</v>
      </c>
      <c r="J10" s="336">
        <v>73</v>
      </c>
      <c r="K10" s="337">
        <v>75.5</v>
      </c>
      <c r="L10" s="336">
        <v>72.3</v>
      </c>
      <c r="M10" s="337">
        <v>73.7</v>
      </c>
      <c r="N10" s="336">
        <v>73.2</v>
      </c>
      <c r="O10" s="337">
        <v>74.8</v>
      </c>
      <c r="P10" s="336">
        <v>75.3</v>
      </c>
      <c r="Q10" s="404">
        <v>76.26686110098433</v>
      </c>
    </row>
    <row r="11" spans="1:17" ht="11.25">
      <c r="A11" s="370" t="s">
        <v>262</v>
      </c>
      <c r="B11" s="338"/>
      <c r="C11" s="380"/>
      <c r="D11" s="338"/>
      <c r="E11" s="380"/>
      <c r="F11" s="338"/>
      <c r="G11" s="380"/>
      <c r="H11" s="338"/>
      <c r="I11" s="380"/>
      <c r="J11" s="338"/>
      <c r="K11" s="380"/>
      <c r="L11" s="338"/>
      <c r="M11" s="380"/>
      <c r="N11" s="338"/>
      <c r="O11" s="380"/>
      <c r="P11" s="338"/>
      <c r="Q11" s="402"/>
    </row>
    <row r="12" spans="1:17" ht="11.25">
      <c r="A12" s="356" t="s">
        <v>263</v>
      </c>
      <c r="B12" s="336">
        <v>95</v>
      </c>
      <c r="C12" s="337">
        <v>95.7</v>
      </c>
      <c r="D12" s="336">
        <v>95.5</v>
      </c>
      <c r="E12" s="337">
        <v>95.6</v>
      </c>
      <c r="F12" s="336">
        <v>95.4</v>
      </c>
      <c r="G12" s="337">
        <v>96</v>
      </c>
      <c r="H12" s="336" t="s">
        <v>310</v>
      </c>
      <c r="I12" s="337"/>
      <c r="J12" s="336">
        <v>97</v>
      </c>
      <c r="K12" s="337">
        <v>97.8</v>
      </c>
      <c r="L12" s="336">
        <v>95.9</v>
      </c>
      <c r="M12" s="337">
        <v>96.7</v>
      </c>
      <c r="N12" s="336">
        <v>97</v>
      </c>
      <c r="O12" s="337">
        <v>96.9</v>
      </c>
      <c r="P12" s="336">
        <v>97.3</v>
      </c>
      <c r="Q12" s="404">
        <v>96.79943100995733</v>
      </c>
    </row>
    <row r="13" spans="1:17" ht="11.25">
      <c r="A13" s="356" t="s">
        <v>264</v>
      </c>
      <c r="B13" s="336">
        <v>93.7</v>
      </c>
      <c r="C13" s="337">
        <v>94.6</v>
      </c>
      <c r="D13" s="336">
        <v>90.1</v>
      </c>
      <c r="E13" s="337">
        <v>89.9</v>
      </c>
      <c r="F13" s="336">
        <v>90.4</v>
      </c>
      <c r="G13" s="337">
        <v>91</v>
      </c>
      <c r="H13" s="336" t="s">
        <v>310</v>
      </c>
      <c r="I13" s="337">
        <v>93</v>
      </c>
      <c r="J13" s="336">
        <v>93</v>
      </c>
      <c r="K13" s="337">
        <v>94.3</v>
      </c>
      <c r="L13" s="336">
        <v>94.3</v>
      </c>
      <c r="M13" s="337">
        <v>93.5</v>
      </c>
      <c r="N13" s="336">
        <v>93.9</v>
      </c>
      <c r="O13" s="337">
        <v>93.9</v>
      </c>
      <c r="P13" s="336">
        <v>93.8</v>
      </c>
      <c r="Q13" s="404">
        <v>94.09465914025185</v>
      </c>
    </row>
    <row r="14" spans="1:17" ht="11.25">
      <c r="A14" s="356" t="s">
        <v>265</v>
      </c>
      <c r="B14" s="336">
        <v>65.1</v>
      </c>
      <c r="C14" s="337">
        <v>69.3</v>
      </c>
      <c r="D14" s="336">
        <v>67.3</v>
      </c>
      <c r="E14" s="337">
        <v>68.4</v>
      </c>
      <c r="F14" s="336">
        <v>66.9</v>
      </c>
      <c r="G14" s="337">
        <v>69</v>
      </c>
      <c r="H14" s="336" t="s">
        <v>310</v>
      </c>
      <c r="I14" s="337">
        <v>71</v>
      </c>
      <c r="J14" s="336">
        <v>71</v>
      </c>
      <c r="K14" s="337">
        <v>73.3</v>
      </c>
      <c r="L14" s="336">
        <v>73.8</v>
      </c>
      <c r="M14" s="337">
        <v>75.8</v>
      </c>
      <c r="N14" s="336">
        <v>76.4</v>
      </c>
      <c r="O14" s="337">
        <v>73.9</v>
      </c>
      <c r="P14" s="336">
        <v>75.4</v>
      </c>
      <c r="Q14" s="404">
        <v>76.55536872447753</v>
      </c>
    </row>
    <row r="15" spans="1:17" ht="11.25">
      <c r="A15" s="356" t="s">
        <v>266</v>
      </c>
      <c r="B15" s="336">
        <v>22.7</v>
      </c>
      <c r="C15" s="337">
        <v>19.6</v>
      </c>
      <c r="D15" s="336">
        <v>19.6</v>
      </c>
      <c r="E15" s="337">
        <v>20.1</v>
      </c>
      <c r="F15" s="336">
        <v>24.2</v>
      </c>
      <c r="G15" s="337">
        <v>35</v>
      </c>
      <c r="H15" s="336" t="s">
        <v>310</v>
      </c>
      <c r="I15" s="337">
        <v>23</v>
      </c>
      <c r="J15" s="336">
        <v>26</v>
      </c>
      <c r="K15" s="337">
        <v>24.9</v>
      </c>
      <c r="L15" s="336">
        <v>27.4</v>
      </c>
      <c r="M15" s="337">
        <v>26.8</v>
      </c>
      <c r="N15" s="336">
        <v>26.7</v>
      </c>
      <c r="O15" s="337">
        <v>30.6</v>
      </c>
      <c r="P15" s="336">
        <v>31.4</v>
      </c>
      <c r="Q15" s="404">
        <v>32.340425531914896</v>
      </c>
    </row>
    <row r="16" spans="1:17" ht="11.25">
      <c r="A16" s="356" t="s">
        <v>267</v>
      </c>
      <c r="B16" s="336">
        <v>99.5</v>
      </c>
      <c r="C16" s="337">
        <v>98.1</v>
      </c>
      <c r="D16" s="336">
        <v>97.8</v>
      </c>
      <c r="E16" s="337">
        <v>98.3</v>
      </c>
      <c r="F16" s="336">
        <v>97.6</v>
      </c>
      <c r="G16" s="337">
        <v>98</v>
      </c>
      <c r="H16" s="336" t="s">
        <v>310</v>
      </c>
      <c r="I16" s="337">
        <v>98</v>
      </c>
      <c r="J16" s="336">
        <v>99</v>
      </c>
      <c r="K16" s="337">
        <v>98.3</v>
      </c>
      <c r="L16" s="336">
        <v>97.1</v>
      </c>
      <c r="M16" s="337">
        <v>97.8</v>
      </c>
      <c r="N16" s="336">
        <v>97.7</v>
      </c>
      <c r="O16" s="337">
        <v>98.6</v>
      </c>
      <c r="P16" s="336">
        <v>95.7</v>
      </c>
      <c r="Q16" s="404">
        <v>96.98848538529671</v>
      </c>
    </row>
    <row r="17" spans="1:17" ht="11.25">
      <c r="A17" s="370" t="s">
        <v>268</v>
      </c>
      <c r="B17" s="338"/>
      <c r="C17" s="380"/>
      <c r="D17" s="338"/>
      <c r="E17" s="380"/>
      <c r="F17" s="338"/>
      <c r="G17" s="380"/>
      <c r="H17" s="338"/>
      <c r="I17" s="380"/>
      <c r="J17" s="338"/>
      <c r="K17" s="380"/>
      <c r="L17" s="338"/>
      <c r="M17" s="380"/>
      <c r="N17" s="338"/>
      <c r="O17" s="380"/>
      <c r="P17" s="338"/>
      <c r="Q17" s="402"/>
    </row>
    <row r="18" spans="1:17" ht="11.25">
      <c r="A18" s="356" t="s">
        <v>269</v>
      </c>
      <c r="B18" s="336"/>
      <c r="C18" s="337"/>
      <c r="D18" s="336"/>
      <c r="E18" s="337"/>
      <c r="F18" s="336"/>
      <c r="G18" s="337"/>
      <c r="H18" s="336"/>
      <c r="I18" s="337"/>
      <c r="J18" s="336"/>
      <c r="K18" s="337">
        <v>87.1</v>
      </c>
      <c r="L18" s="336">
        <v>100</v>
      </c>
      <c r="M18" s="337">
        <v>88</v>
      </c>
      <c r="N18" s="336">
        <v>91.5</v>
      </c>
      <c r="O18" s="337">
        <v>94.5</v>
      </c>
      <c r="P18" s="336">
        <v>92.6</v>
      </c>
      <c r="Q18" s="404">
        <v>87.77777777777777</v>
      </c>
    </row>
    <row r="19" spans="1:17" ht="11.25">
      <c r="A19" s="356" t="s">
        <v>103</v>
      </c>
      <c r="B19" s="336"/>
      <c r="C19" s="337"/>
      <c r="D19" s="336"/>
      <c r="E19" s="337"/>
      <c r="F19" s="336"/>
      <c r="G19" s="337"/>
      <c r="H19" s="336"/>
      <c r="I19" s="337"/>
      <c r="J19" s="336"/>
      <c r="K19" s="337">
        <v>59.3</v>
      </c>
      <c r="L19" s="336">
        <v>61.3</v>
      </c>
      <c r="M19" s="337">
        <v>63.1</v>
      </c>
      <c r="N19" s="336">
        <v>61.1</v>
      </c>
      <c r="O19" s="337">
        <v>63.6</v>
      </c>
      <c r="P19" s="336">
        <v>62.4</v>
      </c>
      <c r="Q19" s="404">
        <v>67.31748726655347</v>
      </c>
    </row>
    <row r="20" spans="1:17" ht="11.25">
      <c r="A20" s="356" t="s">
        <v>104</v>
      </c>
      <c r="B20" s="336"/>
      <c r="C20" s="337"/>
      <c r="D20" s="336"/>
      <c r="E20" s="337"/>
      <c r="F20" s="336"/>
      <c r="G20" s="337"/>
      <c r="H20" s="336"/>
      <c r="I20" s="337"/>
      <c r="J20" s="336"/>
      <c r="K20" s="337">
        <v>42.9</v>
      </c>
      <c r="L20" s="336">
        <v>42.9</v>
      </c>
      <c r="M20" s="337">
        <v>41.2</v>
      </c>
      <c r="N20" s="336">
        <v>54.1</v>
      </c>
      <c r="O20" s="337">
        <v>51.6</v>
      </c>
      <c r="P20" s="336">
        <v>48.2</v>
      </c>
      <c r="Q20" s="404">
        <v>57.24137931034483</v>
      </c>
    </row>
    <row r="21" spans="1:17" ht="11.25">
      <c r="A21" s="356" t="s">
        <v>270</v>
      </c>
      <c r="B21" s="336"/>
      <c r="C21" s="337"/>
      <c r="D21" s="336"/>
      <c r="E21" s="337"/>
      <c r="F21" s="336"/>
      <c r="G21" s="337">
        <v>63</v>
      </c>
      <c r="H21" s="336" t="s">
        <v>310</v>
      </c>
      <c r="I21" s="337">
        <v>52</v>
      </c>
      <c r="J21" s="336">
        <v>63</v>
      </c>
      <c r="K21" s="337">
        <v>62.6</v>
      </c>
      <c r="L21" s="336">
        <v>64</v>
      </c>
      <c r="M21" s="337">
        <v>58.3</v>
      </c>
      <c r="N21" s="336">
        <v>64</v>
      </c>
      <c r="O21" s="337">
        <v>56.7</v>
      </c>
      <c r="P21" s="336">
        <v>57.7</v>
      </c>
      <c r="Q21" s="404">
        <v>69.53125</v>
      </c>
    </row>
    <row r="22" spans="1:17" ht="11.25">
      <c r="A22" s="357" t="s">
        <v>271</v>
      </c>
      <c r="B22" s="342">
        <v>82.8</v>
      </c>
      <c r="C22" s="346">
        <v>83.8</v>
      </c>
      <c r="D22" s="342">
        <v>81.2</v>
      </c>
      <c r="E22" s="346">
        <v>80.8</v>
      </c>
      <c r="F22" s="342">
        <v>81.2</v>
      </c>
      <c r="G22" s="346">
        <v>82.8</v>
      </c>
      <c r="H22" s="342" t="s">
        <v>310</v>
      </c>
      <c r="I22" s="346">
        <v>83.6</v>
      </c>
      <c r="J22" s="342">
        <v>85</v>
      </c>
      <c r="K22" s="346">
        <v>85.3</v>
      </c>
      <c r="L22" s="342">
        <v>85.5</v>
      </c>
      <c r="M22" s="346">
        <v>85.1</v>
      </c>
      <c r="N22" s="342">
        <v>84.2</v>
      </c>
      <c r="O22" s="346">
        <v>85.6</v>
      </c>
      <c r="P22" s="342">
        <v>85.7</v>
      </c>
      <c r="Q22" s="405">
        <v>85.86923194848995</v>
      </c>
    </row>
    <row r="23" spans="1:18" ht="11.25">
      <c r="A23" s="386" t="s">
        <v>272</v>
      </c>
      <c r="B23" s="385"/>
      <c r="C23" s="385"/>
      <c r="D23" s="385"/>
      <c r="E23" s="385"/>
      <c r="F23" s="385"/>
      <c r="G23" s="385"/>
      <c r="H23" s="385"/>
      <c r="I23" s="386"/>
      <c r="J23" s="385"/>
      <c r="K23" s="385"/>
      <c r="L23" s="385"/>
      <c r="M23" s="385"/>
      <c r="N23" s="385"/>
      <c r="O23" s="385"/>
      <c r="P23" s="385"/>
      <c r="Q23" s="385"/>
      <c r="R23" s="385"/>
    </row>
    <row r="24" spans="1:18" ht="11.25">
      <c r="A24" s="386" t="s">
        <v>273</v>
      </c>
      <c r="B24" s="385"/>
      <c r="C24" s="385"/>
      <c r="D24" s="385"/>
      <c r="E24" s="385"/>
      <c r="F24" s="385"/>
      <c r="G24" s="385"/>
      <c r="H24" s="385"/>
      <c r="I24" s="386"/>
      <c r="J24" s="385"/>
      <c r="K24" s="385"/>
      <c r="L24" s="385"/>
      <c r="M24" s="385"/>
      <c r="N24" s="385"/>
      <c r="O24" s="385"/>
      <c r="P24" s="385"/>
      <c r="Q24" s="385"/>
      <c r="R24" s="385"/>
    </row>
    <row r="25" spans="10:18" ht="11.25">
      <c r="J25" s="385"/>
      <c r="K25" s="385"/>
      <c r="L25" s="385"/>
      <c r="M25" s="385"/>
      <c r="N25" s="385"/>
      <c r="O25" s="385"/>
      <c r="P25" s="385"/>
      <c r="Q25" s="385"/>
      <c r="R25" s="385"/>
    </row>
    <row r="26" spans="1:18" s="409" customFormat="1" ht="11.25">
      <c r="A26" s="406"/>
      <c r="B26" s="406"/>
      <c r="C26" s="406"/>
      <c r="D26" s="332"/>
      <c r="E26" s="363"/>
      <c r="F26" s="332"/>
      <c r="G26" s="407"/>
      <c r="H26" s="408"/>
      <c r="I26" s="332"/>
      <c r="J26" s="385"/>
      <c r="K26" s="385"/>
      <c r="L26" s="385"/>
      <c r="M26" s="385"/>
      <c r="N26" s="385"/>
      <c r="O26" s="385"/>
      <c r="P26" s="385"/>
      <c r="Q26" s="385"/>
      <c r="R26" s="38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J1" sqref="J1:K1"/>
    </sheetView>
  </sheetViews>
  <sheetFormatPr defaultColWidth="11.421875" defaultRowHeight="12.75"/>
  <cols>
    <col min="1" max="1" width="12.8515625" style="82" customWidth="1"/>
    <col min="2" max="2" width="11.00390625" style="82" customWidth="1"/>
    <col min="3" max="4" width="6.00390625" style="88" customWidth="1"/>
    <col min="5" max="5" width="10.28125" style="82" customWidth="1"/>
    <col min="6" max="7" width="9.8515625" style="82" customWidth="1"/>
    <col min="8" max="9" width="7.140625" style="82" customWidth="1"/>
    <col min="10" max="10" width="11.57421875" style="82" customWidth="1"/>
    <col min="11" max="17" width="9.8515625" style="82" customWidth="1"/>
    <col min="18" max="16384" width="11.421875" style="82" customWidth="1"/>
  </cols>
  <sheetData>
    <row r="1" spans="2:8" s="56" customFormat="1" ht="11.25">
      <c r="B1" s="2"/>
      <c r="C1" s="14"/>
      <c r="D1" s="14"/>
      <c r="H1" s="37" t="s">
        <v>120</v>
      </c>
    </row>
    <row r="2" spans="2:8" s="56" customFormat="1" ht="11.25">
      <c r="B2" s="2"/>
      <c r="C2" s="14"/>
      <c r="D2" s="14"/>
      <c r="H2" s="37"/>
    </row>
    <row r="4" spans="1:17" s="5" customFormat="1" ht="11.25">
      <c r="A4" s="14" t="s">
        <v>711</v>
      </c>
      <c r="B4" s="13"/>
      <c r="C4" s="13"/>
      <c r="D4" s="13"/>
      <c r="E4" s="14" t="s">
        <v>700</v>
      </c>
      <c r="F4" s="104"/>
      <c r="G4" s="104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s="5" customFormat="1" ht="11.25">
      <c r="A5" s="14" t="s">
        <v>712</v>
      </c>
      <c r="B5" s="13"/>
      <c r="C5" s="13"/>
      <c r="D5" s="88"/>
      <c r="E5" s="13"/>
      <c r="F5" s="13"/>
      <c r="G5" s="2"/>
      <c r="H5" s="14"/>
      <c r="I5" s="1"/>
      <c r="J5" s="1"/>
      <c r="K5" s="1"/>
      <c r="L5" s="1"/>
      <c r="M5" s="1"/>
      <c r="N5" s="1"/>
      <c r="O5" s="1"/>
      <c r="P5" s="1"/>
      <c r="Q5" s="1"/>
    </row>
    <row r="6" spans="1:17" s="5" customFormat="1" ht="15" customHeight="1">
      <c r="A6" s="517" t="s">
        <v>92</v>
      </c>
      <c r="B6" s="433" t="s">
        <v>148</v>
      </c>
      <c r="C6" s="552" t="s">
        <v>4</v>
      </c>
      <c r="D6" s="88"/>
      <c r="E6" s="13"/>
      <c r="F6" s="13"/>
      <c r="G6" s="2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7" s="61" customFormat="1" ht="18" customHeight="1">
      <c r="A7" s="541"/>
      <c r="B7" s="435"/>
      <c r="C7" s="553"/>
      <c r="D7" s="88"/>
      <c r="E7" s="90"/>
      <c r="F7" s="498" t="s">
        <v>132</v>
      </c>
      <c r="G7" s="494"/>
      <c r="H7" s="556" t="s">
        <v>133</v>
      </c>
      <c r="I7" s="556"/>
      <c r="J7" s="491" t="s">
        <v>134</v>
      </c>
      <c r="K7" s="556" t="s">
        <v>135</v>
      </c>
      <c r="L7" s="491" t="s">
        <v>152</v>
      </c>
      <c r="M7" s="556" t="s">
        <v>117</v>
      </c>
      <c r="N7" s="491" t="s">
        <v>153</v>
      </c>
      <c r="O7" s="556" t="s">
        <v>118</v>
      </c>
      <c r="P7" s="491" t="s">
        <v>138</v>
      </c>
      <c r="Q7" s="494" t="s">
        <v>136</v>
      </c>
    </row>
    <row r="8" spans="1:17" s="104" customFormat="1" ht="11.25">
      <c r="A8" s="100" t="s">
        <v>689</v>
      </c>
      <c r="B8" s="105">
        <v>21.7</v>
      </c>
      <c r="C8" s="106">
        <v>18.1</v>
      </c>
      <c r="D8" s="88"/>
      <c r="E8" s="146"/>
      <c r="F8" s="499"/>
      <c r="G8" s="495"/>
      <c r="H8" s="463"/>
      <c r="I8" s="463"/>
      <c r="J8" s="492"/>
      <c r="K8" s="463"/>
      <c r="L8" s="492"/>
      <c r="M8" s="463"/>
      <c r="N8" s="492"/>
      <c r="O8" s="463"/>
      <c r="P8" s="492"/>
      <c r="Q8" s="495"/>
    </row>
    <row r="9" spans="1:17" s="104" customFormat="1" ht="12.75" customHeight="1">
      <c r="A9" s="100" t="s">
        <v>702</v>
      </c>
      <c r="B9" s="105">
        <v>66.1</v>
      </c>
      <c r="C9" s="106">
        <v>69.3</v>
      </c>
      <c r="D9" s="87"/>
      <c r="E9" s="103"/>
      <c r="F9" s="499"/>
      <c r="G9" s="495"/>
      <c r="H9" s="463"/>
      <c r="I9" s="463"/>
      <c r="J9" s="492"/>
      <c r="K9" s="463"/>
      <c r="L9" s="492"/>
      <c r="M9" s="463"/>
      <c r="N9" s="492"/>
      <c r="O9" s="463"/>
      <c r="P9" s="492"/>
      <c r="Q9" s="495"/>
    </row>
    <row r="10" spans="1:17" s="104" customFormat="1" ht="11.25">
      <c r="A10" s="100" t="s">
        <v>703</v>
      </c>
      <c r="B10" s="105">
        <v>6</v>
      </c>
      <c r="C10" s="106">
        <v>6.3</v>
      </c>
      <c r="D10" s="87"/>
      <c r="E10" s="103"/>
      <c r="F10" s="499"/>
      <c r="G10" s="495"/>
      <c r="H10" s="463"/>
      <c r="I10" s="463"/>
      <c r="J10" s="492"/>
      <c r="K10" s="463"/>
      <c r="L10" s="492"/>
      <c r="M10" s="463"/>
      <c r="N10" s="492"/>
      <c r="O10" s="463"/>
      <c r="P10" s="492"/>
      <c r="Q10" s="495"/>
    </row>
    <row r="11" spans="1:17" s="104" customFormat="1" ht="11.25">
      <c r="A11" s="100" t="s">
        <v>704</v>
      </c>
      <c r="B11" s="105">
        <v>2.2</v>
      </c>
      <c r="C11" s="106">
        <v>2.6</v>
      </c>
      <c r="D11" s="87"/>
      <c r="E11" s="103"/>
      <c r="F11" s="499"/>
      <c r="G11" s="495"/>
      <c r="H11" s="463"/>
      <c r="I11" s="463"/>
      <c r="J11" s="492"/>
      <c r="K11" s="463"/>
      <c r="L11" s="492"/>
      <c r="M11" s="463"/>
      <c r="N11" s="492"/>
      <c r="O11" s="463"/>
      <c r="P11" s="492"/>
      <c r="Q11" s="495"/>
    </row>
    <row r="12" spans="1:17" s="104" customFormat="1" ht="11.25">
      <c r="A12" s="100" t="s">
        <v>705</v>
      </c>
      <c r="B12" s="105">
        <v>1.6</v>
      </c>
      <c r="C12" s="106">
        <v>1.4</v>
      </c>
      <c r="D12" s="87"/>
      <c r="E12" s="103"/>
      <c r="F12" s="499"/>
      <c r="G12" s="495"/>
      <c r="H12" s="463"/>
      <c r="I12" s="463"/>
      <c r="J12" s="492"/>
      <c r="K12" s="463"/>
      <c r="L12" s="492"/>
      <c r="M12" s="463"/>
      <c r="N12" s="492"/>
      <c r="O12" s="463"/>
      <c r="P12" s="492"/>
      <c r="Q12" s="495"/>
    </row>
    <row r="13" spans="1:18" ht="14.25" customHeight="1">
      <c r="A13" s="100" t="s">
        <v>706</v>
      </c>
      <c r="B13" s="105">
        <v>1.3</v>
      </c>
      <c r="C13" s="106">
        <v>1.3</v>
      </c>
      <c r="D13" s="87"/>
      <c r="E13" s="157" t="s">
        <v>306</v>
      </c>
      <c r="F13" s="480">
        <v>287</v>
      </c>
      <c r="G13" s="481"/>
      <c r="H13" s="551">
        <v>219</v>
      </c>
      <c r="I13" s="551"/>
      <c r="J13" s="63">
        <v>37</v>
      </c>
      <c r="K13" s="128">
        <v>23</v>
      </c>
      <c r="L13" s="63">
        <v>1</v>
      </c>
      <c r="M13" s="128">
        <v>22</v>
      </c>
      <c r="N13" s="63">
        <v>32</v>
      </c>
      <c r="O13" s="128">
        <v>101</v>
      </c>
      <c r="P13" s="139">
        <v>48</v>
      </c>
      <c r="Q13" s="127">
        <v>600</v>
      </c>
      <c r="R13" s="298"/>
    </row>
    <row r="14" spans="1:23" ht="11.25">
      <c r="A14" s="100" t="s">
        <v>707</v>
      </c>
      <c r="B14" s="105">
        <v>0.7</v>
      </c>
      <c r="C14" s="106">
        <v>0.6</v>
      </c>
      <c r="D14" s="87"/>
      <c r="E14" s="159" t="s">
        <v>4</v>
      </c>
      <c r="F14" s="549">
        <v>368</v>
      </c>
      <c r="G14" s="550"/>
      <c r="H14" s="548">
        <v>275</v>
      </c>
      <c r="I14" s="548"/>
      <c r="J14" s="94">
        <v>51</v>
      </c>
      <c r="K14" s="125">
        <v>32</v>
      </c>
      <c r="L14" s="94">
        <v>7</v>
      </c>
      <c r="M14" s="125">
        <v>28</v>
      </c>
      <c r="N14" s="94">
        <v>48</v>
      </c>
      <c r="O14" s="125">
        <v>132</v>
      </c>
      <c r="P14" s="119">
        <v>63</v>
      </c>
      <c r="Q14" s="178">
        <v>842</v>
      </c>
      <c r="R14" s="104"/>
      <c r="S14" s="104"/>
      <c r="T14" s="104"/>
      <c r="U14" s="104"/>
      <c r="V14" s="104"/>
      <c r="W14" s="104"/>
    </row>
    <row r="15" spans="1:23" ht="12.75" customHeight="1">
      <c r="A15" s="100" t="s">
        <v>690</v>
      </c>
      <c r="B15" s="105">
        <v>0.4</v>
      </c>
      <c r="C15" s="106">
        <v>0.4</v>
      </c>
      <c r="D15" s="87"/>
      <c r="E15" s="56" t="s">
        <v>150</v>
      </c>
      <c r="F15" s="88"/>
      <c r="I15" s="104"/>
      <c r="J15" s="104"/>
      <c r="P15" s="72"/>
      <c r="Q15" s="72"/>
      <c r="R15" s="104"/>
      <c r="S15" s="104"/>
      <c r="T15" s="104"/>
      <c r="U15" s="104"/>
      <c r="V15" s="104"/>
      <c r="W15" s="104"/>
    </row>
    <row r="16" spans="1:23" ht="11.25">
      <c r="A16" s="32" t="s">
        <v>4</v>
      </c>
      <c r="B16" s="34">
        <f>SUM(B8:B15)</f>
        <v>100</v>
      </c>
      <c r="C16" s="33">
        <f>SUM(C8:C15)</f>
        <v>100</v>
      </c>
      <c r="D16" s="87"/>
      <c r="E16" s="56" t="s">
        <v>151</v>
      </c>
      <c r="F16" s="88"/>
      <c r="I16" s="104"/>
      <c r="J16" s="104"/>
      <c r="P16" s="72"/>
      <c r="Q16" s="72"/>
      <c r="R16" s="104"/>
      <c r="S16" s="104"/>
      <c r="T16" s="104"/>
      <c r="U16" s="104"/>
      <c r="V16" s="104"/>
      <c r="W16" s="104"/>
    </row>
    <row r="17" spans="3:23" ht="11.25">
      <c r="C17" s="82"/>
      <c r="D17" s="82"/>
      <c r="E17" s="87"/>
      <c r="H17" s="88"/>
      <c r="P17" s="104"/>
      <c r="Q17" s="104"/>
      <c r="R17" s="104"/>
      <c r="S17" s="104"/>
      <c r="T17" s="104"/>
      <c r="U17" s="104"/>
      <c r="V17" s="104"/>
      <c r="W17" s="104"/>
    </row>
    <row r="18" spans="3:17" ht="11.25">
      <c r="C18" s="82"/>
      <c r="D18" s="82"/>
      <c r="E18" s="87"/>
      <c r="H18" s="88"/>
      <c r="P18" s="104"/>
      <c r="Q18" s="104"/>
    </row>
    <row r="19" spans="3:17" ht="12.75" customHeight="1">
      <c r="C19" s="82"/>
      <c r="D19" s="82"/>
      <c r="E19" s="13" t="s">
        <v>713</v>
      </c>
      <c r="F19" s="88"/>
      <c r="I19" s="104"/>
      <c r="O19" s="107"/>
      <c r="P19" s="464"/>
      <c r="Q19" s="464"/>
    </row>
    <row r="20" spans="3:17" ht="11.25">
      <c r="C20" s="82"/>
      <c r="D20" s="82"/>
      <c r="E20" s="87"/>
      <c r="G20" s="88"/>
      <c r="J20" s="104"/>
      <c r="O20" s="107"/>
      <c r="P20" s="464"/>
      <c r="Q20" s="464"/>
    </row>
    <row r="21" spans="3:17" ht="11.25">
      <c r="C21" s="82"/>
      <c r="D21" s="82"/>
      <c r="E21" s="554"/>
      <c r="F21" s="560" t="s">
        <v>98</v>
      </c>
      <c r="G21" s="561"/>
      <c r="H21" s="564" t="s">
        <v>99</v>
      </c>
      <c r="I21" s="565"/>
      <c r="J21" s="491" t="s">
        <v>287</v>
      </c>
      <c r="K21" s="556" t="s">
        <v>288</v>
      </c>
      <c r="L21" s="556"/>
      <c r="M21" s="542" t="s">
        <v>100</v>
      </c>
      <c r="N21" s="543"/>
      <c r="O21" s="568" t="s">
        <v>4</v>
      </c>
      <c r="P21" s="464"/>
      <c r="Q21" s="464"/>
    </row>
    <row r="22" spans="3:17" ht="32.25" customHeight="1">
      <c r="C22" s="82"/>
      <c r="D22" s="82"/>
      <c r="E22" s="555"/>
      <c r="F22" s="562"/>
      <c r="G22" s="563"/>
      <c r="H22" s="566"/>
      <c r="I22" s="567"/>
      <c r="J22" s="492"/>
      <c r="K22" s="463"/>
      <c r="L22" s="463"/>
      <c r="M22" s="544"/>
      <c r="N22" s="545"/>
      <c r="O22" s="569"/>
      <c r="P22" s="464"/>
      <c r="Q22" s="464"/>
    </row>
    <row r="23" spans="3:17" ht="15.75" customHeight="1">
      <c r="C23" s="82"/>
      <c r="D23" s="82"/>
      <c r="E23" s="157" t="s">
        <v>306</v>
      </c>
      <c r="F23" s="558">
        <v>82</v>
      </c>
      <c r="G23" s="559"/>
      <c r="H23" s="570">
        <v>3.1</v>
      </c>
      <c r="I23" s="570"/>
      <c r="J23" s="143">
        <v>4.6</v>
      </c>
      <c r="K23" s="570">
        <v>0.7</v>
      </c>
      <c r="L23" s="570"/>
      <c r="M23" s="558">
        <v>9.6</v>
      </c>
      <c r="N23" s="559"/>
      <c r="O23" s="44">
        <f>SUM(F23:N23)</f>
        <v>99.99999999999999</v>
      </c>
      <c r="P23" s="104"/>
      <c r="Q23" s="104"/>
    </row>
    <row r="24" spans="3:17" ht="11.25">
      <c r="C24" s="82"/>
      <c r="D24" s="82"/>
      <c r="E24" s="159" t="s">
        <v>4</v>
      </c>
      <c r="F24" s="546">
        <v>80.9</v>
      </c>
      <c r="G24" s="547"/>
      <c r="H24" s="557">
        <v>3.8</v>
      </c>
      <c r="I24" s="557"/>
      <c r="J24" s="180">
        <v>5.3</v>
      </c>
      <c r="K24" s="557">
        <v>0.9</v>
      </c>
      <c r="L24" s="557"/>
      <c r="M24" s="546">
        <v>9.1</v>
      </c>
      <c r="N24" s="547"/>
      <c r="O24" s="33">
        <f>SUM(F24:N24)</f>
        <v>100</v>
      </c>
      <c r="P24" s="104"/>
      <c r="Q24" s="104"/>
    </row>
    <row r="26" spans="1:8" ht="12.75" customHeight="1">
      <c r="A26" s="540"/>
      <c r="B26" s="540"/>
      <c r="C26" s="540"/>
      <c r="D26" s="540"/>
      <c r="E26" s="540"/>
      <c r="F26" s="104"/>
      <c r="G26" s="104"/>
      <c r="H26" s="104"/>
    </row>
    <row r="27" spans="1:8" ht="11.25">
      <c r="A27" s="104"/>
      <c r="B27" s="104"/>
      <c r="C27" s="61"/>
      <c r="D27" s="61"/>
      <c r="E27" s="104"/>
      <c r="F27" s="104"/>
      <c r="G27" s="104"/>
      <c r="H27" s="104"/>
    </row>
    <row r="28" spans="1:10" ht="12.75" customHeight="1">
      <c r="A28" s="464"/>
      <c r="B28" s="464"/>
      <c r="C28" s="464"/>
      <c r="D28" s="464"/>
      <c r="E28" s="464"/>
      <c r="F28" s="464"/>
      <c r="G28" s="464"/>
      <c r="H28" s="464"/>
      <c r="I28" s="464"/>
      <c r="J28" s="464"/>
    </row>
    <row r="29" spans="1:10" ht="11.25">
      <c r="A29" s="464"/>
      <c r="B29" s="464"/>
      <c r="C29" s="464"/>
      <c r="D29" s="464"/>
      <c r="E29" s="464"/>
      <c r="F29" s="464"/>
      <c r="G29" s="464"/>
      <c r="H29" s="464"/>
      <c r="I29" s="464"/>
      <c r="J29" s="464"/>
    </row>
    <row r="30" spans="1:10" ht="11.25">
      <c r="A30" s="464"/>
      <c r="B30" s="464"/>
      <c r="C30" s="464"/>
      <c r="D30" s="464"/>
      <c r="E30" s="464"/>
      <c r="F30" s="464"/>
      <c r="G30" s="464"/>
      <c r="H30" s="464"/>
      <c r="I30" s="464"/>
      <c r="J30" s="464"/>
    </row>
    <row r="31" spans="1:10" ht="6" customHeight="1">
      <c r="A31" s="464"/>
      <c r="B31" s="464"/>
      <c r="C31" s="464"/>
      <c r="D31" s="464"/>
      <c r="E31" s="464"/>
      <c r="F31" s="464"/>
      <c r="G31" s="464"/>
      <c r="H31" s="464"/>
      <c r="I31" s="464"/>
      <c r="J31" s="464"/>
    </row>
    <row r="32" spans="1:8" ht="11.25">
      <c r="A32" s="571"/>
      <c r="B32" s="571"/>
      <c r="C32" s="571"/>
      <c r="D32" s="571"/>
      <c r="E32" s="571"/>
      <c r="F32" s="463"/>
      <c r="G32" s="463"/>
      <c r="H32" s="463"/>
    </row>
    <row r="33" spans="1:13" ht="11.25">
      <c r="A33" s="571"/>
      <c r="B33" s="571"/>
      <c r="C33" s="571"/>
      <c r="D33" s="571"/>
      <c r="E33" s="571"/>
      <c r="F33" s="571"/>
      <c r="G33" s="571"/>
      <c r="H33" s="571"/>
      <c r="I33" s="571"/>
      <c r="J33" s="571"/>
      <c r="K33" s="463"/>
      <c r="L33" s="463"/>
      <c r="M33" s="463"/>
    </row>
    <row r="34" spans="1:13" ht="11.25">
      <c r="A34" s="104"/>
      <c r="B34" s="104"/>
      <c r="C34" s="61"/>
      <c r="D34" s="61"/>
      <c r="E34" s="104"/>
      <c r="F34" s="104"/>
      <c r="G34" s="104"/>
      <c r="H34" s="104"/>
      <c r="I34" s="104"/>
      <c r="J34" s="104"/>
      <c r="K34" s="104"/>
      <c r="L34" s="104"/>
      <c r="M34" s="104"/>
    </row>
  </sheetData>
  <sheetProtection/>
  <mergeCells count="46">
    <mergeCell ref="M24:N24"/>
    <mergeCell ref="K23:L23"/>
    <mergeCell ref="A33:B33"/>
    <mergeCell ref="C33:E33"/>
    <mergeCell ref="F33:H33"/>
    <mergeCell ref="I33:J33"/>
    <mergeCell ref="F23:G23"/>
    <mergeCell ref="A32:B32"/>
    <mergeCell ref="A28:B31"/>
    <mergeCell ref="C28:E31"/>
    <mergeCell ref="K33:M33"/>
    <mergeCell ref="F28:H31"/>
    <mergeCell ref="A26:E26"/>
    <mergeCell ref="H7:I12"/>
    <mergeCell ref="J7:J12"/>
    <mergeCell ref="H23:I23"/>
    <mergeCell ref="I28:J31"/>
    <mergeCell ref="C32:E32"/>
    <mergeCell ref="F32:H32"/>
    <mergeCell ref="H24:I24"/>
    <mergeCell ref="Q7:Q12"/>
    <mergeCell ref="L7:L12"/>
    <mergeCell ref="M7:M12"/>
    <mergeCell ref="N7:N12"/>
    <mergeCell ref="O7:O12"/>
    <mergeCell ref="P7:P12"/>
    <mergeCell ref="F13:G13"/>
    <mergeCell ref="B6:B7"/>
    <mergeCell ref="P19:Q22"/>
    <mergeCell ref="K24:L24"/>
    <mergeCell ref="M23:N23"/>
    <mergeCell ref="F21:G22"/>
    <mergeCell ref="K21:L22"/>
    <mergeCell ref="J21:J22"/>
    <mergeCell ref="H21:I22"/>
    <mergeCell ref="O21:O22"/>
    <mergeCell ref="A6:A7"/>
    <mergeCell ref="M21:N22"/>
    <mergeCell ref="F24:G24"/>
    <mergeCell ref="H14:I14"/>
    <mergeCell ref="F14:G14"/>
    <mergeCell ref="H13:I13"/>
    <mergeCell ref="C6:C7"/>
    <mergeCell ref="E21:E22"/>
    <mergeCell ref="K7:K12"/>
    <mergeCell ref="F7:G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formation aux professions sociales en 2011</dc:title>
  <dc:subject>Données</dc:subject>
  <dc:creator>S. Nahon</dc:creator>
  <cp:keywords/>
  <dc:description/>
  <cp:lastModifiedBy>BERARD, Arnaud (DREES/EXTERNE/EXTERNES)</cp:lastModifiedBy>
  <cp:lastPrinted>2012-12-04T14:47:57Z</cp:lastPrinted>
  <dcterms:created xsi:type="dcterms:W3CDTF">2007-01-15T13:54:20Z</dcterms:created>
  <dcterms:modified xsi:type="dcterms:W3CDTF">2020-10-19T14:52:24Z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