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2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activeTab="0"/>
  </bookViews>
  <sheets>
    <sheet name="II-tab1" sheetId="1" r:id="rId1"/>
    <sheet name="II-tab2" sheetId="2" r:id="rId2"/>
    <sheet name="II-tab3" sheetId="3" r:id="rId3"/>
    <sheet name="II-tab4" sheetId="4" r:id="rId4"/>
    <sheet name="II-tab5" sheetId="5" r:id="rId5"/>
    <sheet name="II-tab6" sheetId="6" r:id="rId6"/>
    <sheet name="II-tab7" sheetId="7" r:id="rId7"/>
    <sheet name="II-tab8" sheetId="8" r:id="rId8"/>
    <sheet name="II-tab9" sheetId="9" r:id="rId9"/>
    <sheet name="II-tab10" sheetId="10" r:id="rId10"/>
    <sheet name="II-tab11" sheetId="11" r:id="rId11"/>
    <sheet name="II-tab12" sheetId="12" r:id="rId12"/>
    <sheet name="II-tab13" sheetId="13" r:id="rId13"/>
    <sheet name="II-tab14" sheetId="14" r:id="rId14"/>
    <sheet name="II-tab15" sheetId="15" r:id="rId15"/>
    <sheet name="III-tab1" sheetId="16" r:id="rId16"/>
    <sheet name="III-tab2" sheetId="17" r:id="rId17"/>
    <sheet name="III-tab3" sheetId="18" r:id="rId18"/>
    <sheet name="III-tab4" sheetId="19" r:id="rId19"/>
    <sheet name="III-tab5" sheetId="20" r:id="rId20"/>
    <sheet name="IV-tab1" sheetId="21" r:id="rId21"/>
    <sheet name="IV-tab2" sheetId="22" r:id="rId22"/>
    <sheet name="IV-tab3" sheetId="23" r:id="rId23"/>
    <sheet name="IV-tab4" sheetId="24" r:id="rId24"/>
    <sheet name="IV-tab5" sheetId="25" r:id="rId25"/>
    <sheet name="IV-tab6" sheetId="26" r:id="rId26"/>
    <sheet name="IV-tab7" sheetId="27" r:id="rId27"/>
    <sheet name="IV-tab8" sheetId="28" r:id="rId28"/>
    <sheet name="IV-tab9" sheetId="29" r:id="rId29"/>
    <sheet name="V-tab2" sheetId="30" r:id="rId30"/>
    <sheet name="V-tab1" sheetId="31" r:id="rId31"/>
    <sheet name="VI-tab1" sheetId="32" r:id="rId32"/>
    <sheet name="VI-tab2" sheetId="33" r:id="rId33"/>
    <sheet name="VI-tab3" sheetId="34" r:id="rId34"/>
    <sheet name="VI-tab4" sheetId="35" r:id="rId35"/>
    <sheet name="VII-tab1" sheetId="36" r:id="rId36"/>
    <sheet name="VII-tab2" sheetId="37" r:id="rId37"/>
    <sheet name="VII-tab3" sheetId="38" r:id="rId38"/>
  </sheets>
  <definedNames>
    <definedName name="IDX" localSheetId="15">'III-tab1'!#REF!</definedName>
    <definedName name="IDX" localSheetId="31">'VI-tab1'!#REF!</definedName>
    <definedName name="IDX" localSheetId="30">'V-tab1'!#REF!</definedName>
    <definedName name="IDX1" localSheetId="30">'V-tab1'!#REF!</definedName>
    <definedName name="_xlnm.Print_Area" localSheetId="36">'VII-tab2'!$A$1:$U$23</definedName>
    <definedName name="_xlnm.Print_Area" localSheetId="37">'VII-tab3'!$B$1:$U$19</definedName>
  </definedNames>
  <calcPr fullCalcOnLoad="1"/>
</workbook>
</file>

<file path=xl/sharedStrings.xml><?xml version="1.0" encoding="utf-8"?>
<sst xmlns="http://schemas.openxmlformats.org/spreadsheetml/2006/main" count="1717" uniqueCount="281">
  <si>
    <t>Effectif 
total</t>
  </si>
  <si>
    <t>Année d'études</t>
  </si>
  <si>
    <t>Effectif total</t>
  </si>
  <si>
    <t>Hommes</t>
  </si>
  <si>
    <t>Femmes</t>
  </si>
  <si>
    <t>1ère année</t>
  </si>
  <si>
    <t>2ème année</t>
  </si>
  <si>
    <t>3ème année</t>
  </si>
  <si>
    <t>4ème année</t>
  </si>
  <si>
    <t>allègement</t>
  </si>
  <si>
    <t>VAE</t>
  </si>
  <si>
    <t>Hors VAE</t>
  </si>
  <si>
    <t>Total nouveaux inscrits</t>
  </si>
  <si>
    <t>Total</t>
  </si>
  <si>
    <t xml:space="preserve">Dont </t>
  </si>
  <si>
    <t xml:space="preserve">de </t>
  </si>
  <si>
    <t>scolarité</t>
  </si>
  <si>
    <t>FRANCE ENTIERE</t>
  </si>
  <si>
    <t xml:space="preserve"> Formation :</t>
  </si>
  <si>
    <t>586 Auxiliaire de vie sociale</t>
  </si>
  <si>
    <t xml:space="preserve"> 441 Médiateur familial</t>
  </si>
  <si>
    <t xml:space="preserve"> 444 Fonction d'encadrement  et de responsable d'unité d'intervention sociale</t>
  </si>
  <si>
    <t xml:space="preserve"> 449 Fonction de directeur d'établissement et de service d'intervention sociale</t>
  </si>
  <si>
    <t xml:space="preserve"> 438 Aide médico-psychologique</t>
  </si>
  <si>
    <t xml:space="preserve"> 432 Assistant de service social</t>
  </si>
  <si>
    <t>*Seuls les diplômes obtenus  par parcours de formation uniquement sont pris en compte dans ce tableau.</t>
  </si>
  <si>
    <t xml:space="preserve">Nombre de présentés </t>
  </si>
  <si>
    <t xml:space="preserve">Nombre de diplômés </t>
  </si>
  <si>
    <t>Public</t>
  </si>
  <si>
    <t>Privé non lucratif</t>
  </si>
  <si>
    <t xml:space="preserve">Autre privé </t>
  </si>
  <si>
    <t xml:space="preserve"> </t>
  </si>
  <si>
    <t>587 Assistant familial</t>
  </si>
  <si>
    <t>Total toutes Formations</t>
  </si>
  <si>
    <t>Dont étrangers</t>
  </si>
  <si>
    <t>422  Conseiller en économie sociale familiale</t>
  </si>
  <si>
    <t xml:space="preserve"> 433 Educateur spécialisé</t>
  </si>
  <si>
    <t xml:space="preserve"> 434 Technicien de l'intervention sociale et familiale</t>
  </si>
  <si>
    <t xml:space="preserve"> 435 Educateur de jeunes enfants</t>
  </si>
  <si>
    <t xml:space="preserve"> 436 Educateur technique spécialisé</t>
  </si>
  <si>
    <t xml:space="preserve"> 437 Moniteur-éducateur</t>
  </si>
  <si>
    <t>585/588 Formation supérieure en travail social/Ingénieur social</t>
  </si>
  <si>
    <t>Tableau 2006 A 1-Répartition des inscrits par année d'études à la rentrée 2006</t>
  </si>
  <si>
    <t>% de femmes</t>
  </si>
  <si>
    <t>Tableau 2006 A 2-Diplômes délivrés*</t>
  </si>
  <si>
    <t>Tableau 2006 A 3-Statut juridique des sections au sein des écoles de formation</t>
  </si>
  <si>
    <t>Tableau 2006 B 1-Répartition des inscrits par année d'études à la rentrée 2006</t>
  </si>
  <si>
    <t>Tableau 2006 B 2-Diplômes délivrés*</t>
  </si>
  <si>
    <t>Tableau 2006 B 3-Statut juridique des sections au sein des écoles de formation</t>
  </si>
  <si>
    <t>Tableau 2006 C 3-Statut juridique des sections au sein des écoles de formation</t>
  </si>
  <si>
    <t>Tableau 2006 C 2-Diplômes délivrés*</t>
  </si>
  <si>
    <t>Tableau 2006 C 1-Répartition des inscrits par année d'études à la rentrée 2006</t>
  </si>
  <si>
    <t>Tableau 2006 D 1-Répartition des inscrits par année d'études à la rentrée 2006</t>
  </si>
  <si>
    <t>Tableau 2006 D 2-Diplômes délivrés*</t>
  </si>
  <si>
    <t>Tableau 2006 D 3-Statut juridique des sections au sein des écoles de formation</t>
  </si>
  <si>
    <t>Tableau 2006 E 1-Répartition des inscrits par année d'études à la rentrée 2006</t>
  </si>
  <si>
    <t>Tableau 2006 F 1-Répartition des inscrits par année d'études à la rentrée 2006</t>
  </si>
  <si>
    <t>Tableau 2006 G 1-Répartition des inscrits par année d'études à la rentrée 2006</t>
  </si>
  <si>
    <t>Tableau 2006 H 1-Répartition des inscrits par année d'études à la rentrée 2006</t>
  </si>
  <si>
    <t>Tableau 2006 I 1-Répartition des inscrits par année d'études à la rentrée 2006</t>
  </si>
  <si>
    <t>Tableau 2006 J 1-Répartition des inscrits par année d'études à la rentrée 2006</t>
  </si>
  <si>
    <t>Tableau 2006 K 1-Répartition des inscrits par année d'études à la rentrée 2006</t>
  </si>
  <si>
    <t>Tableau 2006 L 1-Répartition des inscrits par année d'études à la rentrée 2006</t>
  </si>
  <si>
    <t>Tableau 2006 M 1-Répartition des inscrits par année d'études à la rentrée 2006</t>
  </si>
  <si>
    <t>Tableau 2006 N 1-Répartition des inscrits par année d'études à la rentrée 2006</t>
  </si>
  <si>
    <t>Tableau 2006 O 1-Répartition des inscrits par année d'études à la rentrée 2006</t>
  </si>
  <si>
    <t>Tableau 2006 O 2-Diplômes délivrés*</t>
  </si>
  <si>
    <t>Tableau 2006 N 2-Diplômes délivrés*</t>
  </si>
  <si>
    <t>Tableau 2006 M 2-Diplômes délivrés*</t>
  </si>
  <si>
    <t>Tableau 2006 L 2-Diplômes délivrés*</t>
  </si>
  <si>
    <t>Tableau 2006 K 2-Diplômes délivrés*</t>
  </si>
  <si>
    <t>Tableau 2006 J 2-Diplômes délivrés*</t>
  </si>
  <si>
    <t>Tableau 2006 I 2-Diplômes délivrés*</t>
  </si>
  <si>
    <t>Tableau 2006 H 2-Diplômes délivrés*</t>
  </si>
  <si>
    <t>Tableau 2006 G 2-Diplômes délivrés*</t>
  </si>
  <si>
    <t>Tableau 2006 F 2-Diplômes délivrés*</t>
  </si>
  <si>
    <t>Tableau 2006 E 2-Diplômes délivrés*</t>
  </si>
  <si>
    <t>-</t>
  </si>
  <si>
    <t>Tableau 2006 O 3-Statut juridique des sections au sein des écoles de formation</t>
  </si>
  <si>
    <t>Tableau 2006 N 3-Statut juridique des sections au sein des écoles de formation</t>
  </si>
  <si>
    <t>Tableau 2006 M 3-Statut juridique des sections au sein des écoles de formation</t>
  </si>
  <si>
    <t>Tableau 2006 L 3-Statut juridique des sections au sein des écoles de formation</t>
  </si>
  <si>
    <t>Tableau 2006 K 3-Statut juridique des sections au sein des écoles de formation</t>
  </si>
  <si>
    <t>Tableau 2006 J 3-Statut juridique des sections au sein des écoles de formation</t>
  </si>
  <si>
    <t>Tableau 2006 I 3-Statut juridique des sections au sein des écoles de formation</t>
  </si>
  <si>
    <t>Tableau 2006 H 3-Statut juridique des sections au sein des écoles de formation</t>
  </si>
  <si>
    <t>Tableau 2006 G 3-Statut juridique des sections au sein des écoles de formation</t>
  </si>
  <si>
    <t>Tableau 2006 F 3-Statut juridique des sections au sein des écoles de formation</t>
  </si>
  <si>
    <t>Tableau 2006 E 3-Statut juridique des sections au sein des écoles de formation</t>
  </si>
  <si>
    <t>Nombre de sections de formation par région à la rentrée 2006</t>
  </si>
  <si>
    <t>Conseiller en économie sociale familiale</t>
  </si>
  <si>
    <t>Assistant de service social</t>
  </si>
  <si>
    <t>Educateur spécialisé</t>
  </si>
  <si>
    <t>Technicien de l'intervention sociale et familiale</t>
  </si>
  <si>
    <t>Educateur de jeunes enfants</t>
  </si>
  <si>
    <t>Educateur technique spécialisé</t>
  </si>
  <si>
    <t>Moniteur-éducateur</t>
  </si>
  <si>
    <t>Aide médico-psychologique</t>
  </si>
  <si>
    <t>Médiateur familial</t>
  </si>
  <si>
    <t>CAFERUIS</t>
  </si>
  <si>
    <t>CAFDES</t>
  </si>
  <si>
    <t>Formation supérieure en travail social/Ingénierie sociale</t>
  </si>
  <si>
    <t>Auxiliaire de vie sociale</t>
  </si>
  <si>
    <t>Assistant familial</t>
  </si>
  <si>
    <t>Alsace</t>
  </si>
  <si>
    <t>Aquitaine</t>
  </si>
  <si>
    <t>Auvergne</t>
  </si>
  <si>
    <t>Bourgogne</t>
  </si>
  <si>
    <t>Bretagne</t>
  </si>
  <si>
    <t>Centre</t>
  </si>
  <si>
    <t>Champagne-Ardenne</t>
  </si>
  <si>
    <t>Corse</t>
  </si>
  <si>
    <t>Franche-Comté</t>
  </si>
  <si>
    <t>Ile-de-France</t>
  </si>
  <si>
    <t>Languedoc-Roussillon</t>
  </si>
  <si>
    <t>Limousin</t>
  </si>
  <si>
    <t>Lorraine</t>
  </si>
  <si>
    <t>Midi-Pyrénées</t>
  </si>
  <si>
    <t>Nord-Pas-de-Calais</t>
  </si>
  <si>
    <t>Basse-Normandie</t>
  </si>
  <si>
    <t>Haute-Normandie</t>
  </si>
  <si>
    <t>Pays de la Loire</t>
  </si>
  <si>
    <t>Picardie</t>
  </si>
  <si>
    <t>Poitou-Charentes</t>
  </si>
  <si>
    <t>Provence-Alpes-Côte d'Azur</t>
  </si>
  <si>
    <t>Rhône-Alpes</t>
  </si>
  <si>
    <t>France métropolitaine</t>
  </si>
  <si>
    <t>Antilles-Guyane</t>
  </si>
  <si>
    <t>Réunion</t>
  </si>
  <si>
    <t>France entière</t>
  </si>
  <si>
    <t>Effectifs en 1ère année en région à la rentrée 2006</t>
  </si>
  <si>
    <t>Effectifs inscrits par région à la rentrée 2006</t>
  </si>
  <si>
    <t>Conseiller en économie sociale famililale</t>
  </si>
  <si>
    <t>Technicien de l'intervention sociale et famililale</t>
  </si>
  <si>
    <t>Effectifs de diplômés par région en 2006 (hors VAE)</t>
  </si>
  <si>
    <t>Proportions de diplômés par région en 2006 (hors VAE)</t>
  </si>
  <si>
    <t>Formation 432 : assistant de service social</t>
  </si>
  <si>
    <t>Livrets 1 déposés</t>
  </si>
  <si>
    <t>Recevabilité</t>
  </si>
  <si>
    <t>Livrets 2 déposés</t>
  </si>
  <si>
    <t>Entretiens avec le jury</t>
  </si>
  <si>
    <t>Certification par VAE (5=1+3+4)</t>
  </si>
  <si>
    <t>VT(1)</t>
  </si>
  <si>
    <t>VP(2)</t>
  </si>
  <si>
    <t>Aucune validation</t>
  </si>
  <si>
    <t>VT (P-VAE) (3)</t>
  </si>
  <si>
    <t>VT (P-mixte) (4)</t>
  </si>
  <si>
    <t>MARTINIQUE</t>
  </si>
  <si>
    <t>GUADELOUPE</t>
  </si>
  <si>
    <t>GUYANE</t>
  </si>
  <si>
    <t>(1) VT : validation totale du diplôme.</t>
  </si>
  <si>
    <t>(2) VP : validation partielle du diplôme.</t>
  </si>
  <si>
    <t>(3) P-VAE : parcours entièrement VAE : première VP par VAE, puis au moins une VP par VAE d'une expérience complémentaire.</t>
  </si>
  <si>
    <t>(4) P-mixte : parcours mixte : première VP par VAE, puis réussite aux épreuves de certification nécessaires pour obtenir le diplôme.</t>
  </si>
  <si>
    <t>(5) Directement ou indirectement.</t>
  </si>
  <si>
    <t>Source : DGAS</t>
  </si>
  <si>
    <t>Formation 433 : éducateur spécialisé (par académie)</t>
  </si>
  <si>
    <t>Candidats</t>
  </si>
  <si>
    <t>Diplômés</t>
  </si>
  <si>
    <t>Validation partielle</t>
  </si>
  <si>
    <t>N'ayant rien obtenu</t>
  </si>
  <si>
    <t>Aix-Marseille</t>
  </si>
  <si>
    <t>Amiens</t>
  </si>
  <si>
    <t>Besançon</t>
  </si>
  <si>
    <t>Bordeaux</t>
  </si>
  <si>
    <t>Caen</t>
  </si>
  <si>
    <t>Clermont-Ferrand</t>
  </si>
  <si>
    <t>Créteil</t>
  </si>
  <si>
    <t>Dijon</t>
  </si>
  <si>
    <t>Grenoble</t>
  </si>
  <si>
    <t>Lille</t>
  </si>
  <si>
    <t>Lyon</t>
  </si>
  <si>
    <t>Montpellier</t>
  </si>
  <si>
    <t>Nancy-Metz</t>
  </si>
  <si>
    <t>Nantes</t>
  </si>
  <si>
    <t>Orléans-Tours</t>
  </si>
  <si>
    <t>Paris</t>
  </si>
  <si>
    <t>Poitiers</t>
  </si>
  <si>
    <t>Rennes</t>
  </si>
  <si>
    <t>Rouen</t>
  </si>
  <si>
    <t>Toulouse</t>
  </si>
  <si>
    <t>Versailles</t>
  </si>
  <si>
    <t>Antilles-Guyane(*)</t>
  </si>
  <si>
    <t>* hors guadeloupe.</t>
  </si>
  <si>
    <t>Sources : DEPP.</t>
  </si>
  <si>
    <t>Formation 434 : technicien de l'intervention sociale et familiale</t>
  </si>
  <si>
    <t>Sources : DGAS.</t>
  </si>
  <si>
    <t>Formation 435 : éducateur de jeunes enfants</t>
  </si>
  <si>
    <t>Formation 438 : aide médico-psychologique</t>
  </si>
  <si>
    <t>Formation 441 : médiateur familial</t>
  </si>
  <si>
    <t>(2) VP : validation partielle du diplôme</t>
  </si>
  <si>
    <t>Formation 444 : fonction d'encadrement et de responsable d'unité d'intervention sociale</t>
  </si>
  <si>
    <t>Formation 586 : auxiliaire de vie sociale</t>
  </si>
  <si>
    <t>Formation 587 : assistant familial</t>
  </si>
  <si>
    <t>Répartitions des prises en charge financières par formation (en %)</t>
  </si>
  <si>
    <t>Bénéficiaires d'une</t>
  </si>
  <si>
    <t>Apprentis</t>
  </si>
  <si>
    <t>Contrats de professionnalisation</t>
  </si>
  <si>
    <t>Autres contrats aidés</t>
  </si>
  <si>
    <t>Formation continue</t>
  </si>
  <si>
    <t>Congé individuel de formation</t>
  </si>
  <si>
    <t>Demandeurs d'emploi</t>
  </si>
  <si>
    <t>Autre prise en charge ou demande en cours(*)</t>
  </si>
  <si>
    <t>Aucune aide financière</t>
  </si>
  <si>
    <t>Bourse du Conseil Régional</t>
  </si>
  <si>
    <t>Autre aide financière du CR, bourse d'un CG ou d'un autre organisme</t>
  </si>
  <si>
    <t>Fonction d'encadrement et de responsable d'unité d'intervention sociale</t>
  </si>
  <si>
    <t>Fonction de directeur d'établissement et de service d'intervention sociale</t>
  </si>
  <si>
    <t>Ensemble</t>
  </si>
  <si>
    <t>(*) Demande en cours à la date d'enquête.</t>
  </si>
  <si>
    <t>Effectifs étudiants disposant d'une prise en charge financière par formation</t>
  </si>
  <si>
    <t>Âge des nouveaux inscrits en formation (en %)</t>
  </si>
  <si>
    <t>&lt;=20 ans</t>
  </si>
  <si>
    <t>de 21 à 25 ans</t>
  </si>
  <si>
    <t>de 26 à 30 ans</t>
  </si>
  <si>
    <t>de 31 à 35 ans</t>
  </si>
  <si>
    <t>de 36 à 40 ans</t>
  </si>
  <si>
    <t>de 41 à 45 ans</t>
  </si>
  <si>
    <t>de 46 à 50 ans</t>
  </si>
  <si>
    <t>&gt;50 ans</t>
  </si>
  <si>
    <t>Situation des nouveaux inscrits l'année précédent l'entrée en formation (en %)</t>
  </si>
  <si>
    <t>Etudes secondaires (niveau inférieur ou égal au bac)</t>
  </si>
  <si>
    <t>Etudes supérieures</t>
  </si>
  <si>
    <t>Emploi dans le secteur social ou médico-social</t>
  </si>
  <si>
    <t>Emploi dans un autre secteur</t>
  </si>
  <si>
    <t>Suivi de la même formation dans un autre établissement</t>
  </si>
  <si>
    <t>Participation à un dispositif de form. prof. destiné aux jeunes</t>
  </si>
  <si>
    <t>Coopération</t>
  </si>
  <si>
    <t>Chômage</t>
  </si>
  <si>
    <t>Inactivité liée à la maladie ou à la maternité</t>
  </si>
  <si>
    <t>Autres cas d'inactivité</t>
  </si>
  <si>
    <t>Niveau d'études le plus élevé atteint par les nouveaux inscrits avant l'entrée en formation (en %)</t>
  </si>
  <si>
    <t>Cycle d'études primaires ou niveau 6e, 5e, 4e</t>
  </si>
  <si>
    <t>BEP carrières sanitaires et sociales (niveau ou diplôme)</t>
  </si>
  <si>
    <t>Autres BEP, CAP, BEPC (niveau ou diplôme), ou fin 2nde ou 1ere</t>
  </si>
  <si>
    <t>Niveau fin terminale</t>
  </si>
  <si>
    <t>Baccalauréat</t>
  </si>
  <si>
    <t>Equivalence baccalauréat (BTA, BTI)</t>
  </si>
  <si>
    <t>BTS</t>
  </si>
  <si>
    <t>DUT</t>
  </si>
  <si>
    <t>DEUG</t>
  </si>
  <si>
    <t>Licence</t>
  </si>
  <si>
    <t>Maîtrise</t>
  </si>
  <si>
    <t>Master</t>
  </si>
  <si>
    <t>DESS, DEA</t>
  </si>
  <si>
    <t>Doctorat</t>
  </si>
  <si>
    <t>Profession du parent référent de la famille(*) pour les nouveaux inscrits (en %)</t>
  </si>
  <si>
    <t>Agriculteur</t>
  </si>
  <si>
    <t>Artisan, commerçant, chef d'entreprise</t>
  </si>
  <si>
    <t>Cadre et profession intellectuelle du supérieur</t>
  </si>
  <si>
    <t>Profession intermédiaire</t>
  </si>
  <si>
    <t>Employé</t>
  </si>
  <si>
    <t>Ouvrier</t>
  </si>
  <si>
    <t>Inactif</t>
  </si>
  <si>
    <t>NR</t>
  </si>
  <si>
    <t>(*) Le père si renseigné, sinon la mère</t>
  </si>
  <si>
    <t>Effectifs d'inscrits en 1ère année de 1985 à 2006</t>
  </si>
  <si>
    <t>Niveau V</t>
  </si>
  <si>
    <t>Aides à domicile (C.A.F.A.D.) (1) et  Aux de vie soc (DEAVS)</t>
  </si>
  <si>
    <t>Aides médico-psychologiques</t>
  </si>
  <si>
    <t>Assistants familiaux</t>
  </si>
  <si>
    <t>…</t>
  </si>
  <si>
    <t>Niveau IV</t>
  </si>
  <si>
    <t>Tech, de l'interv. Soc. Fam.</t>
  </si>
  <si>
    <t>Moniteurs-éducateurs</t>
  </si>
  <si>
    <t>Niveau III</t>
  </si>
  <si>
    <t>Educateurs de jeunes enfants</t>
  </si>
  <si>
    <t>Assistants de service social</t>
  </si>
  <si>
    <t>Educateurs spécialisés</t>
  </si>
  <si>
    <t>Educ. Techniques spécialisés</t>
  </si>
  <si>
    <t>Conseillers en écon. soc. Familiale</t>
  </si>
  <si>
    <t>Niveau II et I</t>
  </si>
  <si>
    <t>Médiateurs familiaux</t>
  </si>
  <si>
    <t xml:space="preserve">Fonction de directeur d'établissement et de service d'intervention sociale </t>
  </si>
  <si>
    <t>Formation sup en travail social/Ingénierie sociale (2)</t>
  </si>
  <si>
    <t xml:space="preserve">Ensemble </t>
  </si>
  <si>
    <t>(1) À partir de 2004, le CAFAD est remplacé par le DEAVS.</t>
  </si>
  <si>
    <t>(2) À partir de 2006, la formation supérieure en travail social (niveau II) est remplacée progressivement par le diplôme d'Etat d'Ingénierie Sociale (niveau I).</t>
  </si>
  <si>
    <t>Effectifs totaux d'inscrits de 1985 à 2006</t>
  </si>
  <si>
    <t>Tech. de l'interv. Soc. Fam.</t>
  </si>
  <si>
    <t>Effectifs des diplômés de 1985 à 2006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</si>
</sst>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"/>
    <numFmt numFmtId="172" formatCode="0.000000000"/>
    <numFmt numFmtId="173" formatCode="0.00000000"/>
    <numFmt numFmtId="174" formatCode="&quot;Vrai&quot;;&quot;Vrai&quot;;&quot;Faux&quot;"/>
    <numFmt numFmtId="175" formatCode="&quot;Actif&quot;;&quot;Actif&quot;;&quot;Inactif&quot;"/>
    <numFmt numFmtId="176" formatCode="#,##0.0"/>
    <numFmt numFmtId="177" formatCode="yyyy"/>
    <numFmt numFmtId="178" formatCode="0.0%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1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color indexed="1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9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3" fontId="4" fillId="33" borderId="13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9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vertical="center"/>
    </xf>
    <xf numFmtId="3" fontId="4" fillId="33" borderId="23" xfId="0" applyNumberFormat="1" applyFont="1" applyFill="1" applyBorder="1" applyAlignment="1">
      <alignment/>
    </xf>
    <xf numFmtId="3" fontId="1" fillId="33" borderId="24" xfId="0" applyNumberFormat="1" applyFont="1" applyFill="1" applyBorder="1" applyAlignment="1">
      <alignment/>
    </xf>
    <xf numFmtId="3" fontId="1" fillId="33" borderId="20" xfId="0" applyNumberFormat="1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3" fontId="1" fillId="33" borderId="19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170" fontId="1" fillId="33" borderId="11" xfId="0" applyNumberFormat="1" applyFont="1" applyFill="1" applyBorder="1" applyAlignment="1">
      <alignment/>
    </xf>
    <xf numFmtId="0" fontId="1" fillId="33" borderId="18" xfId="0" applyFont="1" applyFill="1" applyBorder="1" applyAlignment="1">
      <alignment vertical="center"/>
    </xf>
    <xf numFmtId="3" fontId="4" fillId="33" borderId="24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25" xfId="0" applyFont="1" applyFill="1" applyBorder="1" applyAlignment="1">
      <alignment horizontal="center"/>
    </xf>
    <xf numFmtId="170" fontId="1" fillId="33" borderId="20" xfId="0" applyNumberFormat="1" applyFont="1" applyFill="1" applyBorder="1" applyAlignment="1">
      <alignment/>
    </xf>
    <xf numFmtId="170" fontId="1" fillId="33" borderId="23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3" fontId="1" fillId="33" borderId="32" xfId="0" applyNumberFormat="1" applyFont="1" applyFill="1" applyBorder="1" applyAlignment="1">
      <alignment/>
    </xf>
    <xf numFmtId="0" fontId="1" fillId="33" borderId="33" xfId="0" applyNumberFormat="1" applyFont="1" applyFill="1" applyBorder="1" applyAlignment="1">
      <alignment/>
    </xf>
    <xf numFmtId="0" fontId="1" fillId="33" borderId="34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1" fillId="33" borderId="35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 wrapText="1"/>
    </xf>
    <xf numFmtId="3" fontId="1" fillId="33" borderId="35" xfId="0" applyNumberFormat="1" applyFont="1" applyFill="1" applyBorder="1" applyAlignment="1">
      <alignment horizontal="center" vertical="center" wrapText="1"/>
    </xf>
    <xf numFmtId="3" fontId="4" fillId="33" borderId="35" xfId="0" applyNumberFormat="1" applyFont="1" applyFill="1" applyBorder="1" applyAlignment="1">
      <alignment horizontal="center" vertical="center" wrapText="1"/>
    </xf>
    <xf numFmtId="176" fontId="1" fillId="33" borderId="35" xfId="0" applyNumberFormat="1" applyFont="1" applyFill="1" applyBorder="1" applyAlignment="1">
      <alignment horizontal="center" vertical="center" wrapText="1"/>
    </xf>
    <xf numFmtId="176" fontId="4" fillId="33" borderId="35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176" fontId="1" fillId="33" borderId="0" xfId="0" applyNumberFormat="1" applyFont="1" applyFill="1" applyAlignment="1">
      <alignment/>
    </xf>
    <xf numFmtId="0" fontId="7" fillId="33" borderId="0" xfId="51" applyFont="1" applyFill="1" applyBorder="1" applyAlignment="1" quotePrefix="1">
      <alignment horizontal="center"/>
      <protection/>
    </xf>
    <xf numFmtId="176" fontId="7" fillId="33" borderId="11" xfId="51" applyNumberFormat="1" applyFont="1" applyFill="1" applyBorder="1" applyAlignment="1">
      <alignment horizontal="center" vertical="center" wrapText="1"/>
      <protection/>
    </xf>
    <xf numFmtId="176" fontId="8" fillId="33" borderId="11" xfId="51" applyNumberFormat="1" applyFont="1" applyFill="1" applyBorder="1" applyAlignment="1">
      <alignment horizontal="center" vertical="center" wrapText="1"/>
      <protection/>
    </xf>
    <xf numFmtId="0" fontId="7" fillId="34" borderId="11" xfId="51" applyFont="1" applyFill="1" applyBorder="1" applyAlignment="1">
      <alignment horizontal="left"/>
      <protection/>
    </xf>
    <xf numFmtId="3" fontId="7" fillId="34" borderId="11" xfId="51" applyNumberFormat="1" applyFont="1" applyFill="1" applyBorder="1" applyAlignment="1">
      <alignment horizontal="right" wrapText="1"/>
      <protection/>
    </xf>
    <xf numFmtId="3" fontId="8" fillId="34" borderId="11" xfId="51" applyNumberFormat="1" applyFont="1" applyFill="1" applyBorder="1" applyAlignment="1">
      <alignment horizontal="right" wrapText="1"/>
      <protection/>
    </xf>
    <xf numFmtId="3" fontId="7" fillId="34" borderId="11" xfId="51" applyNumberFormat="1" applyFont="1" applyFill="1" applyBorder="1" applyAlignment="1">
      <alignment wrapText="1"/>
      <protection/>
    </xf>
    <xf numFmtId="0" fontId="8" fillId="34" borderId="11" xfId="51" applyFont="1" applyFill="1" applyBorder="1" applyAlignment="1">
      <alignment horizontal="left"/>
      <protection/>
    </xf>
    <xf numFmtId="0" fontId="7" fillId="34" borderId="0" xfId="51" applyFont="1" applyFill="1" applyBorder="1" applyAlignment="1">
      <alignment horizontal="left"/>
      <protection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vertical="top" wrapText="1"/>
    </xf>
    <xf numFmtId="0" fontId="1" fillId="33" borderId="11" xfId="0" applyFont="1" applyFill="1" applyBorder="1" applyAlignment="1">
      <alignment horizontal="left" vertical="center" wrapText="1"/>
    </xf>
    <xf numFmtId="170" fontId="1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170" fontId="4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/>
    </xf>
    <xf numFmtId="0" fontId="1" fillId="33" borderId="17" xfId="0" applyFont="1" applyFill="1" applyBorder="1" applyAlignment="1">
      <alignment vertical="center" wrapText="1"/>
    </xf>
    <xf numFmtId="3" fontId="1" fillId="33" borderId="26" xfId="0" applyNumberFormat="1" applyFont="1" applyFill="1" applyBorder="1" applyAlignment="1">
      <alignment vertical="center" wrapText="1"/>
    </xf>
    <xf numFmtId="3" fontId="1" fillId="33" borderId="26" xfId="0" applyNumberFormat="1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3" fontId="1" fillId="33" borderId="0" xfId="0" applyNumberFormat="1" applyFont="1" applyFill="1" applyAlignment="1">
      <alignment/>
    </xf>
    <xf numFmtId="9" fontId="1" fillId="33" borderId="0" xfId="0" applyNumberFormat="1" applyFont="1" applyFill="1" applyBorder="1" applyAlignment="1">
      <alignment/>
    </xf>
    <xf numFmtId="9" fontId="1" fillId="33" borderId="0" xfId="0" applyNumberFormat="1" applyFont="1" applyFill="1" applyAlignment="1">
      <alignment/>
    </xf>
    <xf numFmtId="0" fontId="1" fillId="33" borderId="18" xfId="0" applyFont="1" applyFill="1" applyBorder="1" applyAlignment="1">
      <alignment vertical="center" wrapText="1"/>
    </xf>
    <xf numFmtId="3" fontId="1" fillId="33" borderId="12" xfId="0" applyNumberFormat="1" applyFont="1" applyFill="1" applyBorder="1" applyAlignment="1">
      <alignment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3" fontId="4" fillId="33" borderId="26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1" fillId="33" borderId="26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horizontal="center" vertical="center"/>
    </xf>
    <xf numFmtId="3" fontId="1" fillId="33" borderId="26" xfId="0" applyNumberFormat="1" applyFont="1" applyFill="1" applyBorder="1" applyAlignment="1">
      <alignment vertical="center"/>
    </xf>
    <xf numFmtId="3" fontId="1" fillId="33" borderId="26" xfId="0" applyNumberFormat="1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vertical="center"/>
    </xf>
    <xf numFmtId="3" fontId="1" fillId="33" borderId="12" xfId="0" applyNumberFormat="1" applyFont="1" applyFill="1" applyBorder="1" applyAlignment="1">
      <alignment horizontal="center" vertical="center"/>
    </xf>
    <xf numFmtId="3" fontId="4" fillId="33" borderId="26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3" fontId="1" fillId="33" borderId="11" xfId="0" applyNumberFormat="1" applyFont="1" applyFill="1" applyBorder="1" applyAlignment="1">
      <alignment horizontal="center" vertical="center"/>
    </xf>
    <xf numFmtId="14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vertical="center"/>
    </xf>
    <xf numFmtId="0" fontId="1" fillId="33" borderId="26" xfId="0" applyFont="1" applyFill="1" applyBorder="1" applyAlignment="1">
      <alignment horizontal="center" vertical="center"/>
    </xf>
    <xf numFmtId="9" fontId="4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17" fontId="1" fillId="33" borderId="0" xfId="0" applyNumberFormat="1" applyFont="1" applyFill="1" applyBorder="1" applyAlignment="1">
      <alignment/>
    </xf>
    <xf numFmtId="17" fontId="4" fillId="33" borderId="0" xfId="0" applyNumberFormat="1" applyFont="1" applyFill="1" applyBorder="1" applyAlignment="1">
      <alignment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3" fontId="1" fillId="33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26" xfId="0" applyNumberFormat="1" applyFont="1" applyFill="1" applyBorder="1" applyAlignment="1">
      <alignment vertical="center"/>
    </xf>
    <xf numFmtId="0" fontId="4" fillId="33" borderId="26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6" width="15.140625" style="2" customWidth="1"/>
    <col min="7" max="16384" width="11.421875" style="2" customWidth="1"/>
  </cols>
  <sheetData>
    <row r="1" spans="1:4" ht="11.25">
      <c r="A1" s="1" t="s">
        <v>17</v>
      </c>
      <c r="B1" s="1"/>
      <c r="C1" s="1" t="s">
        <v>33</v>
      </c>
      <c r="D1" s="1"/>
    </row>
    <row r="2" ht="11.25">
      <c r="A2" s="1">
        <v>2006</v>
      </c>
    </row>
    <row r="5" ht="11.25">
      <c r="A5" s="2" t="s">
        <v>42</v>
      </c>
    </row>
    <row r="6" spans="1:6" ht="11.25">
      <c r="A6" s="152" t="s">
        <v>0</v>
      </c>
      <c r="B6" s="155" t="s">
        <v>1</v>
      </c>
      <c r="C6" s="157" t="s">
        <v>2</v>
      </c>
      <c r="D6" s="158"/>
      <c r="E6" s="158"/>
      <c r="F6" s="159"/>
    </row>
    <row r="7" spans="1:6" ht="11.25">
      <c r="A7" s="153"/>
      <c r="B7" s="156"/>
      <c r="C7" s="7" t="s">
        <v>3</v>
      </c>
      <c r="D7" s="7" t="s">
        <v>4</v>
      </c>
      <c r="E7" s="8" t="s">
        <v>13</v>
      </c>
      <c r="F7" s="9" t="s">
        <v>34</v>
      </c>
    </row>
    <row r="8" spans="1:6" ht="11.25">
      <c r="A8" s="153"/>
      <c r="B8" s="15" t="s">
        <v>5</v>
      </c>
      <c r="C8" s="18">
        <v>3872</v>
      </c>
      <c r="D8" s="18">
        <v>23129</v>
      </c>
      <c r="E8" s="19">
        <v>27001</v>
      </c>
      <c r="F8" s="18">
        <v>453</v>
      </c>
    </row>
    <row r="9" spans="1:12" ht="11.25">
      <c r="A9" s="153"/>
      <c r="B9" s="15" t="s">
        <v>6</v>
      </c>
      <c r="C9" s="18">
        <v>3441</v>
      </c>
      <c r="D9" s="18">
        <v>14966</v>
      </c>
      <c r="E9" s="19">
        <v>18407</v>
      </c>
      <c r="F9" s="18">
        <v>159</v>
      </c>
      <c r="I9" s="3"/>
      <c r="J9" s="3"/>
      <c r="K9" s="3"/>
      <c r="L9" s="3"/>
    </row>
    <row r="10" spans="1:6" ht="11.25">
      <c r="A10" s="153"/>
      <c r="B10" s="15" t="s">
        <v>7</v>
      </c>
      <c r="C10" s="18">
        <v>1875</v>
      </c>
      <c r="D10" s="18">
        <v>7562</v>
      </c>
      <c r="E10" s="19">
        <v>9437</v>
      </c>
      <c r="F10" s="18">
        <v>62</v>
      </c>
    </row>
    <row r="11" spans="1:11" ht="11.25">
      <c r="A11" s="153"/>
      <c r="B11" s="15" t="s">
        <v>8</v>
      </c>
      <c r="C11" s="18">
        <v>178</v>
      </c>
      <c r="D11" s="18">
        <v>272</v>
      </c>
      <c r="E11" s="19">
        <v>450</v>
      </c>
      <c r="F11" s="18">
        <v>10</v>
      </c>
      <c r="H11" s="3"/>
      <c r="I11" s="3"/>
      <c r="J11" s="3"/>
      <c r="K11" s="3"/>
    </row>
    <row r="12" spans="1:11" ht="11.25">
      <c r="A12" s="154"/>
      <c r="B12" s="23" t="s">
        <v>13</v>
      </c>
      <c r="C12" s="19">
        <v>9366</v>
      </c>
      <c r="D12" s="19">
        <v>45929</v>
      </c>
      <c r="E12" s="19">
        <v>55295</v>
      </c>
      <c r="F12" s="19">
        <v>684</v>
      </c>
      <c r="H12" s="3"/>
      <c r="I12" s="3"/>
      <c r="J12" s="3"/>
      <c r="K12" s="3"/>
    </row>
    <row r="14" spans="8:11" ht="11.25">
      <c r="H14" s="3"/>
      <c r="I14" s="3"/>
      <c r="J14" s="3"/>
      <c r="K14" s="3"/>
    </row>
    <row r="15" spans="1:6" ht="11.25">
      <c r="A15" s="24" t="s">
        <v>14</v>
      </c>
      <c r="B15" s="161" t="s">
        <v>10</v>
      </c>
      <c r="C15" s="162">
        <v>30</v>
      </c>
      <c r="D15" s="162">
        <v>1021</v>
      </c>
      <c r="E15" s="164">
        <v>1051</v>
      </c>
      <c r="F15" s="162">
        <v>30</v>
      </c>
    </row>
    <row r="16" spans="1:6" ht="11.25">
      <c r="A16" s="25" t="s">
        <v>9</v>
      </c>
      <c r="B16" s="161"/>
      <c r="C16" s="163"/>
      <c r="D16" s="163"/>
      <c r="E16" s="163"/>
      <c r="F16" s="163"/>
    </row>
    <row r="17" spans="1:6" ht="11.25">
      <c r="A17" s="25" t="s">
        <v>15</v>
      </c>
      <c r="B17" s="161" t="s">
        <v>11</v>
      </c>
      <c r="C17" s="162">
        <v>566</v>
      </c>
      <c r="D17" s="162">
        <v>1872</v>
      </c>
      <c r="E17" s="164">
        <v>2438</v>
      </c>
      <c r="F17" s="162">
        <v>11</v>
      </c>
    </row>
    <row r="18" spans="1:6" ht="11.25">
      <c r="A18" s="26" t="s">
        <v>16</v>
      </c>
      <c r="B18" s="161"/>
      <c r="C18" s="163"/>
      <c r="D18" s="163"/>
      <c r="E18" s="163"/>
      <c r="F18" s="163"/>
    </row>
    <row r="19" ht="11.25">
      <c r="E19" s="1"/>
    </row>
    <row r="20" ht="11.25">
      <c r="E20" s="1"/>
    </row>
    <row r="21" spans="3:5" ht="11.25">
      <c r="C21" s="27" t="s">
        <v>3</v>
      </c>
      <c r="D21" s="27" t="s">
        <v>4</v>
      </c>
      <c r="E21" s="28" t="s">
        <v>13</v>
      </c>
    </row>
    <row r="22" spans="1:5" ht="11.25">
      <c r="A22" s="29" t="s">
        <v>12</v>
      </c>
      <c r="B22" s="30"/>
      <c r="C22" s="18">
        <v>3913</v>
      </c>
      <c r="D22" s="18">
        <v>22300</v>
      </c>
      <c r="E22" s="19">
        <v>26213</v>
      </c>
    </row>
    <row r="23" ht="11.25">
      <c r="E23" s="1"/>
    </row>
    <row r="24" ht="11.25">
      <c r="E24" s="1"/>
    </row>
    <row r="25" ht="11.25">
      <c r="E25" s="1"/>
    </row>
    <row r="26" spans="1:5" ht="11.25">
      <c r="A26" s="2" t="s">
        <v>44</v>
      </c>
      <c r="E26" s="1"/>
    </row>
    <row r="27" spans="1:6" ht="11.25">
      <c r="A27" s="29"/>
      <c r="B27" s="30"/>
      <c r="C27" s="27" t="s">
        <v>3</v>
      </c>
      <c r="D27" s="27" t="s">
        <v>4</v>
      </c>
      <c r="E27" s="28" t="s">
        <v>13</v>
      </c>
      <c r="F27" s="27" t="s">
        <v>43</v>
      </c>
    </row>
    <row r="28" spans="1:6" ht="11.25">
      <c r="A28" s="32" t="s">
        <v>26</v>
      </c>
      <c r="B28" s="30"/>
      <c r="C28" s="18">
        <v>3477</v>
      </c>
      <c r="D28" s="18">
        <v>19931</v>
      </c>
      <c r="E28" s="19">
        <v>23408</v>
      </c>
      <c r="F28" s="18">
        <f>D28/E28*100</f>
        <v>85.1461038961039</v>
      </c>
    </row>
    <row r="29" spans="1:6" ht="11.25">
      <c r="A29" s="32" t="s">
        <v>27</v>
      </c>
      <c r="B29" s="30"/>
      <c r="C29" s="18">
        <v>3037</v>
      </c>
      <c r="D29" s="18">
        <v>17942</v>
      </c>
      <c r="E29" s="19">
        <v>20979</v>
      </c>
      <c r="F29" s="18">
        <f>D29/E29*100</f>
        <v>85.52361885695218</v>
      </c>
    </row>
    <row r="30" spans="1:5" ht="11.25">
      <c r="A30" s="2" t="s">
        <v>25</v>
      </c>
      <c r="E30" s="1"/>
    </row>
    <row r="31" spans="1:5" ht="11.25">
      <c r="A31" s="4"/>
      <c r="B31" s="4"/>
      <c r="C31" s="4"/>
      <c r="D31" s="4"/>
      <c r="E31" s="5"/>
    </row>
    <row r="32" spans="1:5" ht="11.25">
      <c r="A32" s="4"/>
      <c r="B32" s="4"/>
      <c r="C32" s="4"/>
      <c r="D32" s="4"/>
      <c r="E32" s="5"/>
    </row>
    <row r="33" spans="1:5" ht="11.25">
      <c r="A33" s="4"/>
      <c r="B33" s="4"/>
      <c r="C33" s="4"/>
      <c r="D33" s="4"/>
      <c r="E33" s="5"/>
    </row>
    <row r="34" spans="1:5" ht="11.25">
      <c r="A34" s="2" t="s">
        <v>45</v>
      </c>
      <c r="E34" s="1"/>
    </row>
    <row r="35" spans="1:5" ht="11.25">
      <c r="A35" s="27" t="s">
        <v>28</v>
      </c>
      <c r="B35" s="160" t="s">
        <v>29</v>
      </c>
      <c r="C35" s="160"/>
      <c r="D35" s="27" t="s">
        <v>30</v>
      </c>
      <c r="E35" s="28" t="s">
        <v>13</v>
      </c>
    </row>
    <row r="36" spans="1:10" ht="11.25">
      <c r="A36" s="162">
        <v>91</v>
      </c>
      <c r="B36" s="162">
        <v>610</v>
      </c>
      <c r="C36" s="163"/>
      <c r="D36" s="162">
        <v>18</v>
      </c>
      <c r="E36" s="164">
        <v>719</v>
      </c>
      <c r="F36" s="4"/>
      <c r="G36" s="4"/>
      <c r="H36" s="4"/>
      <c r="I36" s="4"/>
      <c r="J36" s="4"/>
    </row>
    <row r="37" spans="1:5" ht="11.25">
      <c r="A37" s="163"/>
      <c r="B37" s="163"/>
      <c r="C37" s="163"/>
      <c r="D37" s="163"/>
      <c r="E37" s="163"/>
    </row>
    <row r="38" ht="11.25">
      <c r="E38" s="4"/>
    </row>
  </sheetData>
  <sheetProtection/>
  <mergeCells count="18">
    <mergeCell ref="B17:B18"/>
    <mergeCell ref="D17:D18"/>
    <mergeCell ref="F17:F18"/>
    <mergeCell ref="E17:E18"/>
    <mergeCell ref="A36:A37"/>
    <mergeCell ref="B36:C37"/>
    <mergeCell ref="D36:D37"/>
    <mergeCell ref="E36:E37"/>
    <mergeCell ref="A6:A12"/>
    <mergeCell ref="B6:B7"/>
    <mergeCell ref="C6:F6"/>
    <mergeCell ref="B35:C35"/>
    <mergeCell ref="B15:B16"/>
    <mergeCell ref="C15:C16"/>
    <mergeCell ref="D15:D16"/>
    <mergeCell ref="E15:E16"/>
    <mergeCell ref="F15:F16"/>
    <mergeCell ref="C17:C18"/>
  </mergeCells>
  <printOptions/>
  <pageMargins left="0.787401575" right="0.787401575" top="0.42" bottom="0.47" header="0.4921259845" footer="0.492125984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5.140625" style="2" customWidth="1"/>
    <col min="7" max="16384" width="11.421875" style="2" customWidth="1"/>
  </cols>
  <sheetData>
    <row r="1" spans="1:5" ht="11.25">
      <c r="A1" s="1" t="s">
        <v>17</v>
      </c>
      <c r="B1" s="1"/>
      <c r="C1" s="1" t="s">
        <v>18</v>
      </c>
      <c r="D1" s="1" t="s">
        <v>20</v>
      </c>
      <c r="E1" s="1"/>
    </row>
    <row r="2" ht="11.25">
      <c r="A2" s="1">
        <v>2006</v>
      </c>
    </row>
    <row r="5" ht="11.25">
      <c r="A5" s="2" t="s">
        <v>60</v>
      </c>
    </row>
    <row r="6" spans="1:6" ht="11.25">
      <c r="A6" s="152" t="s">
        <v>0</v>
      </c>
      <c r="B6" s="180" t="s">
        <v>1</v>
      </c>
      <c r="C6" s="193" t="s">
        <v>2</v>
      </c>
      <c r="D6" s="193"/>
      <c r="E6" s="193"/>
      <c r="F6" s="193"/>
    </row>
    <row r="7" spans="1:6" ht="11.25">
      <c r="A7" s="153"/>
      <c r="B7" s="181"/>
      <c r="C7" s="10" t="s">
        <v>3</v>
      </c>
      <c r="D7" s="10" t="s">
        <v>4</v>
      </c>
      <c r="E7" s="6" t="s">
        <v>13</v>
      </c>
      <c r="F7" s="11" t="s">
        <v>34</v>
      </c>
    </row>
    <row r="8" spans="1:6" ht="11.25">
      <c r="A8" s="153"/>
      <c r="B8" s="15" t="s">
        <v>5</v>
      </c>
      <c r="C8" s="13">
        <v>30</v>
      </c>
      <c r="D8" s="13">
        <v>270</v>
      </c>
      <c r="E8" s="14">
        <v>300</v>
      </c>
      <c r="F8" s="13">
        <v>3</v>
      </c>
    </row>
    <row r="9" spans="1:6" ht="11.25">
      <c r="A9" s="153"/>
      <c r="B9" s="15" t="s">
        <v>6</v>
      </c>
      <c r="C9" s="13">
        <v>29</v>
      </c>
      <c r="D9" s="13">
        <v>195</v>
      </c>
      <c r="E9" s="14">
        <v>224</v>
      </c>
      <c r="F9" s="13">
        <v>14</v>
      </c>
    </row>
    <row r="10" spans="1:6" ht="11.25">
      <c r="A10" s="153"/>
      <c r="B10" s="15" t="s">
        <v>7</v>
      </c>
      <c r="C10" s="13">
        <v>3</v>
      </c>
      <c r="D10" s="13">
        <v>22</v>
      </c>
      <c r="E10" s="14">
        <v>25</v>
      </c>
      <c r="F10" s="13">
        <v>0</v>
      </c>
    </row>
    <row r="11" spans="1:6" ht="11.25">
      <c r="A11" s="154"/>
      <c r="B11" s="16" t="s">
        <v>13</v>
      </c>
      <c r="C11" s="12">
        <v>62</v>
      </c>
      <c r="D11" s="12">
        <v>487</v>
      </c>
      <c r="E11" s="12">
        <v>549</v>
      </c>
      <c r="F11" s="12">
        <v>17</v>
      </c>
    </row>
    <row r="14" spans="1:6" ht="11.25">
      <c r="A14" s="24" t="s">
        <v>14</v>
      </c>
      <c r="B14" s="177" t="s">
        <v>10</v>
      </c>
      <c r="C14" s="178">
        <v>1</v>
      </c>
      <c r="D14" s="178">
        <v>3</v>
      </c>
      <c r="E14" s="179">
        <v>4</v>
      </c>
      <c r="F14" s="178">
        <v>1</v>
      </c>
    </row>
    <row r="15" spans="1:6" ht="11.25">
      <c r="A15" s="25" t="s">
        <v>9</v>
      </c>
      <c r="B15" s="177"/>
      <c r="C15" s="177"/>
      <c r="D15" s="177"/>
      <c r="E15" s="175"/>
      <c r="F15" s="177"/>
    </row>
    <row r="16" spans="1:6" ht="11.25">
      <c r="A16" s="25" t="s">
        <v>15</v>
      </c>
      <c r="B16" s="177" t="s">
        <v>11</v>
      </c>
      <c r="C16" s="178">
        <v>4</v>
      </c>
      <c r="D16" s="178">
        <v>32</v>
      </c>
      <c r="E16" s="179">
        <v>36</v>
      </c>
      <c r="F16" s="178">
        <v>1</v>
      </c>
    </row>
    <row r="17" spans="1:6" ht="11.25">
      <c r="A17" s="26" t="s">
        <v>16</v>
      </c>
      <c r="B17" s="177"/>
      <c r="C17" s="177"/>
      <c r="D17" s="177"/>
      <c r="E17" s="175"/>
      <c r="F17" s="177"/>
    </row>
    <row r="20" spans="3:5" ht="11.25">
      <c r="C20" s="27" t="s">
        <v>3</v>
      </c>
      <c r="D20" s="27" t="s">
        <v>4</v>
      </c>
      <c r="E20" s="28" t="s">
        <v>13</v>
      </c>
    </row>
    <row r="21" spans="1:5" ht="11.25">
      <c r="A21" s="29" t="s">
        <v>12</v>
      </c>
      <c r="B21" s="30"/>
      <c r="C21" s="13">
        <v>31</v>
      </c>
      <c r="D21" s="13">
        <v>282</v>
      </c>
      <c r="E21" s="14">
        <v>313</v>
      </c>
    </row>
    <row r="25" ht="11.25">
      <c r="A25" s="2" t="s">
        <v>71</v>
      </c>
    </row>
    <row r="26" spans="1:6" ht="11.25">
      <c r="A26" s="24"/>
      <c r="B26" s="51"/>
      <c r="C26" s="27" t="s">
        <v>3</v>
      </c>
      <c r="D26" s="27" t="s">
        <v>4</v>
      </c>
      <c r="E26" s="28" t="s">
        <v>13</v>
      </c>
      <c r="F26" s="27" t="s">
        <v>43</v>
      </c>
    </row>
    <row r="27" spans="1:6" ht="11.25">
      <c r="A27" s="32" t="s">
        <v>26</v>
      </c>
      <c r="B27" s="30"/>
      <c r="C27" s="13">
        <v>0</v>
      </c>
      <c r="D27" s="13">
        <v>16</v>
      </c>
      <c r="E27" s="14">
        <v>16</v>
      </c>
      <c r="F27" s="48">
        <f>D27/E27*100</f>
        <v>100</v>
      </c>
    </row>
    <row r="28" spans="1:6" ht="11.25">
      <c r="A28" s="49" t="s">
        <v>27</v>
      </c>
      <c r="B28" s="52"/>
      <c r="C28" s="13">
        <v>0</v>
      </c>
      <c r="D28" s="13">
        <v>9</v>
      </c>
      <c r="E28" s="14">
        <v>9</v>
      </c>
      <c r="F28" s="48">
        <f>D28/E28*100</f>
        <v>100</v>
      </c>
    </row>
    <row r="29" ht="11.25">
      <c r="A29" s="2" t="s">
        <v>25</v>
      </c>
    </row>
    <row r="30" spans="1:5" ht="11.25">
      <c r="A30" s="4"/>
      <c r="B30" s="4"/>
      <c r="C30" s="4"/>
      <c r="D30" s="4"/>
      <c r="E30" s="4"/>
    </row>
    <row r="33" ht="11.25">
      <c r="A33" s="2" t="s">
        <v>83</v>
      </c>
    </row>
    <row r="34" spans="1:10" ht="11.25">
      <c r="A34" s="7" t="s">
        <v>28</v>
      </c>
      <c r="B34" s="161" t="s">
        <v>29</v>
      </c>
      <c r="C34" s="161"/>
      <c r="D34" s="27" t="s">
        <v>30</v>
      </c>
      <c r="E34" s="28" t="s">
        <v>13</v>
      </c>
      <c r="F34" s="4"/>
      <c r="G34" s="4"/>
      <c r="H34" s="4"/>
      <c r="I34" s="4"/>
      <c r="J34" s="4"/>
    </row>
    <row r="35" spans="1:5" ht="11.25">
      <c r="A35" s="178">
        <v>3</v>
      </c>
      <c r="B35" s="178">
        <v>23</v>
      </c>
      <c r="C35" s="177"/>
      <c r="D35" s="178">
        <v>2</v>
      </c>
      <c r="E35" s="179">
        <v>28</v>
      </c>
    </row>
    <row r="36" spans="1:5" ht="11.25">
      <c r="A36" s="177"/>
      <c r="B36" s="177"/>
      <c r="C36" s="177"/>
      <c r="D36" s="177"/>
      <c r="E36" s="175"/>
    </row>
    <row r="37" spans="2:8" ht="11.25">
      <c r="B37" s="4"/>
      <c r="C37" s="4"/>
      <c r="D37" s="4"/>
      <c r="E37" s="4"/>
      <c r="F37" s="4"/>
      <c r="G37" s="4"/>
      <c r="H37" s="4"/>
    </row>
    <row r="38" spans="4:8" ht="11.25">
      <c r="D38" s="4"/>
      <c r="E38" s="4"/>
      <c r="F38" s="4"/>
      <c r="G38" s="4"/>
      <c r="H38" s="4"/>
    </row>
  </sheetData>
  <sheetProtection/>
  <mergeCells count="18">
    <mergeCell ref="C14:C15"/>
    <mergeCell ref="C16:C17"/>
    <mergeCell ref="D14:D15"/>
    <mergeCell ref="A6:A11"/>
    <mergeCell ref="B6:B7"/>
    <mergeCell ref="C6:F6"/>
    <mergeCell ref="B14:B15"/>
    <mergeCell ref="E14:E15"/>
    <mergeCell ref="F14:F15"/>
    <mergeCell ref="F16:F17"/>
    <mergeCell ref="A35:A36"/>
    <mergeCell ref="B35:C36"/>
    <mergeCell ref="D35:D36"/>
    <mergeCell ref="E35:E36"/>
    <mergeCell ref="E16:E17"/>
    <mergeCell ref="D16:D17"/>
    <mergeCell ref="B34:C34"/>
    <mergeCell ref="B16:B1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5.140625" style="2" customWidth="1"/>
    <col min="7" max="16384" width="11.421875" style="2" customWidth="1"/>
  </cols>
  <sheetData>
    <row r="1" spans="1:5" ht="11.25">
      <c r="A1" s="1" t="s">
        <v>17</v>
      </c>
      <c r="B1" s="1"/>
      <c r="C1" s="1" t="s">
        <v>18</v>
      </c>
      <c r="D1" s="1" t="s">
        <v>21</v>
      </c>
      <c r="E1" s="1"/>
    </row>
    <row r="2" ht="11.25">
      <c r="A2" s="1">
        <v>2006</v>
      </c>
    </row>
    <row r="5" ht="11.25">
      <c r="A5" s="2" t="s">
        <v>61</v>
      </c>
    </row>
    <row r="6" spans="1:6" ht="11.25">
      <c r="A6" s="152" t="s">
        <v>0</v>
      </c>
      <c r="B6" s="188" t="s">
        <v>1</v>
      </c>
      <c r="C6" s="182" t="s">
        <v>2</v>
      </c>
      <c r="D6" s="182"/>
      <c r="E6" s="182"/>
      <c r="F6" s="182"/>
    </row>
    <row r="7" spans="1:6" ht="11.25">
      <c r="A7" s="153"/>
      <c r="B7" s="188"/>
      <c r="C7" s="7" t="s">
        <v>3</v>
      </c>
      <c r="D7" s="7" t="s">
        <v>4</v>
      </c>
      <c r="E7" s="8" t="s">
        <v>13</v>
      </c>
      <c r="F7" s="9" t="s">
        <v>34</v>
      </c>
    </row>
    <row r="8" spans="1:6" ht="11.25">
      <c r="A8" s="153"/>
      <c r="B8" s="15" t="s">
        <v>5</v>
      </c>
      <c r="C8" s="18">
        <v>360</v>
      </c>
      <c r="D8" s="18">
        <v>540</v>
      </c>
      <c r="E8" s="19">
        <v>900</v>
      </c>
      <c r="F8" s="13">
        <v>6</v>
      </c>
    </row>
    <row r="9" spans="1:6" ht="11.25">
      <c r="A9" s="153"/>
      <c r="B9" s="15" t="s">
        <v>6</v>
      </c>
      <c r="C9" s="18">
        <v>231</v>
      </c>
      <c r="D9" s="18">
        <v>336</v>
      </c>
      <c r="E9" s="19">
        <v>567</v>
      </c>
      <c r="F9" s="13">
        <v>3</v>
      </c>
    </row>
    <row r="10" spans="1:6" ht="11.25">
      <c r="A10" s="154"/>
      <c r="B10" s="23" t="s">
        <v>13</v>
      </c>
      <c r="C10" s="19">
        <v>591</v>
      </c>
      <c r="D10" s="19">
        <v>876</v>
      </c>
      <c r="E10" s="19">
        <v>1467</v>
      </c>
      <c r="F10" s="14">
        <v>9</v>
      </c>
    </row>
    <row r="13" spans="1:6" ht="11.25">
      <c r="A13" s="24" t="s">
        <v>14</v>
      </c>
      <c r="B13" s="177" t="s">
        <v>10</v>
      </c>
      <c r="C13" s="178">
        <v>6</v>
      </c>
      <c r="D13" s="178">
        <v>22</v>
      </c>
      <c r="E13" s="179">
        <v>28</v>
      </c>
      <c r="F13" s="178">
        <v>0</v>
      </c>
    </row>
    <row r="14" spans="1:6" ht="11.25">
      <c r="A14" s="25" t="s">
        <v>9</v>
      </c>
      <c r="B14" s="177"/>
      <c r="C14" s="177"/>
      <c r="D14" s="177"/>
      <c r="E14" s="175"/>
      <c r="F14" s="177"/>
    </row>
    <row r="15" spans="1:6" ht="11.25">
      <c r="A15" s="25" t="s">
        <v>15</v>
      </c>
      <c r="B15" s="177" t="s">
        <v>11</v>
      </c>
      <c r="C15" s="178">
        <v>154</v>
      </c>
      <c r="D15" s="178">
        <v>250</v>
      </c>
      <c r="E15" s="179">
        <v>404</v>
      </c>
      <c r="F15" s="178">
        <v>1</v>
      </c>
    </row>
    <row r="16" spans="1:6" ht="11.25">
      <c r="A16" s="26" t="s">
        <v>16</v>
      </c>
      <c r="B16" s="177"/>
      <c r="C16" s="177"/>
      <c r="D16" s="177"/>
      <c r="E16" s="175"/>
      <c r="F16" s="177"/>
    </row>
    <row r="19" spans="3:5" ht="11.25">
      <c r="C19" s="27" t="s">
        <v>3</v>
      </c>
      <c r="D19" s="27" t="s">
        <v>4</v>
      </c>
      <c r="E19" s="28" t="s">
        <v>13</v>
      </c>
    </row>
    <row r="20" spans="1:5" ht="11.25">
      <c r="A20" s="29" t="s">
        <v>12</v>
      </c>
      <c r="B20" s="47"/>
      <c r="C20" s="13">
        <v>355</v>
      </c>
      <c r="D20" s="13">
        <v>509</v>
      </c>
      <c r="E20" s="14">
        <v>864</v>
      </c>
    </row>
    <row r="24" ht="11.25">
      <c r="A24" s="2" t="s">
        <v>70</v>
      </c>
    </row>
    <row r="25" spans="1:6" ht="11.25">
      <c r="A25" s="24"/>
      <c r="B25" s="51"/>
      <c r="C25" s="27" t="s">
        <v>3</v>
      </c>
      <c r="D25" s="27" t="s">
        <v>4</v>
      </c>
      <c r="E25" s="28" t="s">
        <v>13</v>
      </c>
      <c r="F25" s="53" t="s">
        <v>43</v>
      </c>
    </row>
    <row r="26" spans="1:6" ht="11.25">
      <c r="A26" s="32" t="s">
        <v>26</v>
      </c>
      <c r="B26" s="47"/>
      <c r="C26" s="13">
        <v>69</v>
      </c>
      <c r="D26" s="13">
        <v>105</v>
      </c>
      <c r="E26" s="14">
        <v>174</v>
      </c>
      <c r="F26" s="54">
        <f>D26/E26*100</f>
        <v>60.3448275862069</v>
      </c>
    </row>
    <row r="27" spans="1:6" ht="11.25">
      <c r="A27" s="49" t="s">
        <v>27</v>
      </c>
      <c r="B27" s="52"/>
      <c r="C27" s="13">
        <v>46</v>
      </c>
      <c r="D27" s="13">
        <v>73</v>
      </c>
      <c r="E27" s="14">
        <v>119</v>
      </c>
      <c r="F27" s="55">
        <f>D27/E27*100</f>
        <v>61.34453781512605</v>
      </c>
    </row>
    <row r="28" ht="11.25">
      <c r="A28" s="2" t="s">
        <v>25</v>
      </c>
    </row>
    <row r="29" spans="1:5" ht="11.25">
      <c r="A29" s="4"/>
      <c r="B29" s="4"/>
      <c r="C29" s="4"/>
      <c r="D29" s="4"/>
      <c r="E29" s="4"/>
    </row>
    <row r="30" spans="1:6" ht="11.25">
      <c r="A30" s="4"/>
      <c r="B30" s="4"/>
      <c r="C30" s="4"/>
      <c r="D30" s="4"/>
      <c r="E30" s="4"/>
      <c r="F30" s="4"/>
    </row>
    <row r="31" spans="1:10" ht="11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ht="11.25">
      <c r="A32" s="2" t="s">
        <v>82</v>
      </c>
    </row>
    <row r="33" spans="1:10" ht="11.25">
      <c r="A33" s="7" t="s">
        <v>28</v>
      </c>
      <c r="B33" s="160" t="s">
        <v>29</v>
      </c>
      <c r="C33" s="160"/>
      <c r="D33" s="7" t="s">
        <v>30</v>
      </c>
      <c r="E33" s="8" t="s">
        <v>13</v>
      </c>
      <c r="F33" s="4"/>
      <c r="G33" s="4"/>
      <c r="H33" s="4"/>
      <c r="I33" s="4"/>
      <c r="J33" s="4"/>
    </row>
    <row r="34" spans="1:5" ht="11.25">
      <c r="A34" s="177">
        <v>0</v>
      </c>
      <c r="B34" s="178">
        <v>34</v>
      </c>
      <c r="C34" s="177"/>
      <c r="D34" s="177">
        <v>0</v>
      </c>
      <c r="E34" s="179">
        <v>34</v>
      </c>
    </row>
    <row r="35" spans="1:5" ht="11.25">
      <c r="A35" s="177"/>
      <c r="B35" s="177"/>
      <c r="C35" s="177"/>
      <c r="D35" s="177"/>
      <c r="E35" s="175"/>
    </row>
    <row r="36" spans="1:6" ht="11.25">
      <c r="A36" s="4"/>
      <c r="B36" s="4"/>
      <c r="C36" s="4"/>
      <c r="D36" s="4"/>
      <c r="E36" s="4"/>
      <c r="F36" s="4"/>
    </row>
    <row r="37" ht="11.25">
      <c r="C37" s="3"/>
    </row>
  </sheetData>
  <sheetProtection/>
  <mergeCells count="18">
    <mergeCell ref="C13:C14"/>
    <mergeCell ref="D13:D14"/>
    <mergeCell ref="E13:E14"/>
    <mergeCell ref="A6:A10"/>
    <mergeCell ref="B6:B7"/>
    <mergeCell ref="C6:F6"/>
    <mergeCell ref="B13:B14"/>
    <mergeCell ref="F13:F14"/>
    <mergeCell ref="B33:C33"/>
    <mergeCell ref="A34:A35"/>
    <mergeCell ref="B34:C35"/>
    <mergeCell ref="D34:D35"/>
    <mergeCell ref="E34:E35"/>
    <mergeCell ref="F15:F16"/>
    <mergeCell ref="E15:E16"/>
    <mergeCell ref="D15:D16"/>
    <mergeCell ref="C15:C16"/>
    <mergeCell ref="B15:B1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5.140625" style="2" customWidth="1"/>
    <col min="7" max="16384" width="11.421875" style="2" customWidth="1"/>
  </cols>
  <sheetData>
    <row r="1" spans="1:5" ht="11.25">
      <c r="A1" s="1" t="s">
        <v>17</v>
      </c>
      <c r="B1" s="1"/>
      <c r="C1" s="1" t="s">
        <v>18</v>
      </c>
      <c r="D1" s="1" t="s">
        <v>22</v>
      </c>
      <c r="E1" s="1"/>
    </row>
    <row r="2" ht="11.25">
      <c r="A2" s="1">
        <v>2006</v>
      </c>
    </row>
    <row r="5" ht="11.25">
      <c r="A5" s="2" t="s">
        <v>62</v>
      </c>
    </row>
    <row r="6" spans="1:6" ht="11.25">
      <c r="A6" s="152" t="s">
        <v>0</v>
      </c>
      <c r="B6" s="188" t="s">
        <v>1</v>
      </c>
      <c r="C6" s="182" t="s">
        <v>2</v>
      </c>
      <c r="D6" s="182"/>
      <c r="E6" s="182"/>
      <c r="F6" s="182"/>
    </row>
    <row r="7" spans="1:6" ht="11.25">
      <c r="A7" s="153"/>
      <c r="B7" s="188"/>
      <c r="C7" s="7" t="s">
        <v>3</v>
      </c>
      <c r="D7" s="7" t="s">
        <v>4</v>
      </c>
      <c r="E7" s="8" t="s">
        <v>13</v>
      </c>
      <c r="F7" s="9" t="s">
        <v>34</v>
      </c>
    </row>
    <row r="8" spans="1:6" ht="11.25">
      <c r="A8" s="153"/>
      <c r="B8" s="15" t="s">
        <v>5</v>
      </c>
      <c r="C8" s="13">
        <v>107</v>
      </c>
      <c r="D8" s="13">
        <v>121</v>
      </c>
      <c r="E8" s="14">
        <v>228</v>
      </c>
      <c r="F8" s="13">
        <v>0</v>
      </c>
    </row>
    <row r="9" spans="1:6" ht="11.25">
      <c r="A9" s="153"/>
      <c r="B9" s="15" t="s">
        <v>6</v>
      </c>
      <c r="C9" s="13">
        <v>146</v>
      </c>
      <c r="D9" s="13">
        <v>106</v>
      </c>
      <c r="E9" s="14">
        <v>252</v>
      </c>
      <c r="F9" s="13">
        <v>1</v>
      </c>
    </row>
    <row r="10" spans="1:6" ht="11.25">
      <c r="A10" s="153"/>
      <c r="B10" s="15" t="s">
        <v>7</v>
      </c>
      <c r="C10" s="13">
        <v>86</v>
      </c>
      <c r="D10" s="13">
        <v>49</v>
      </c>
      <c r="E10" s="14">
        <v>135</v>
      </c>
      <c r="F10" s="13">
        <v>1</v>
      </c>
    </row>
    <row r="11" spans="1:6" ht="11.25">
      <c r="A11" s="154"/>
      <c r="B11" s="23" t="s">
        <v>13</v>
      </c>
      <c r="C11" s="14">
        <v>339</v>
      </c>
      <c r="D11" s="14">
        <v>276</v>
      </c>
      <c r="E11" s="14">
        <v>615</v>
      </c>
      <c r="F11" s="14">
        <v>2</v>
      </c>
    </row>
    <row r="14" spans="1:6" ht="11.25">
      <c r="A14" s="45" t="s">
        <v>14</v>
      </c>
      <c r="B14" s="177" t="s">
        <v>10</v>
      </c>
      <c r="C14" s="178">
        <v>0</v>
      </c>
      <c r="D14" s="178">
        <v>0</v>
      </c>
      <c r="E14" s="179">
        <v>0</v>
      </c>
      <c r="F14" s="178">
        <v>0</v>
      </c>
    </row>
    <row r="15" spans="1:6" ht="11.25">
      <c r="A15" s="46" t="s">
        <v>9</v>
      </c>
      <c r="B15" s="177"/>
      <c r="C15" s="177"/>
      <c r="D15" s="177"/>
      <c r="E15" s="175"/>
      <c r="F15" s="177"/>
    </row>
    <row r="16" spans="1:6" ht="11.25">
      <c r="A16" s="46" t="s">
        <v>15</v>
      </c>
      <c r="B16" s="177" t="s">
        <v>11</v>
      </c>
      <c r="C16" s="178">
        <v>0</v>
      </c>
      <c r="D16" s="178">
        <v>0</v>
      </c>
      <c r="E16" s="179">
        <v>0</v>
      </c>
      <c r="F16" s="178">
        <v>0</v>
      </c>
    </row>
    <row r="17" spans="1:6" ht="11.25">
      <c r="A17" s="44" t="s">
        <v>16</v>
      </c>
      <c r="B17" s="177"/>
      <c r="C17" s="177"/>
      <c r="D17" s="177"/>
      <c r="E17" s="175"/>
      <c r="F17" s="177"/>
    </row>
    <row r="20" spans="3:5" ht="11.25">
      <c r="C20" s="27" t="s">
        <v>3</v>
      </c>
      <c r="D20" s="27" t="s">
        <v>4</v>
      </c>
      <c r="E20" s="28" t="s">
        <v>13</v>
      </c>
    </row>
    <row r="21" spans="1:5" ht="11.25">
      <c r="A21" s="29" t="s">
        <v>12</v>
      </c>
      <c r="B21" s="30"/>
      <c r="C21" s="13">
        <v>103</v>
      </c>
      <c r="D21" s="13">
        <v>105</v>
      </c>
      <c r="E21" s="14">
        <v>208</v>
      </c>
    </row>
    <row r="25" ht="11.25">
      <c r="A25" s="2" t="s">
        <v>69</v>
      </c>
    </row>
    <row r="26" spans="1:6" ht="11.25">
      <c r="A26" s="24"/>
      <c r="B26" s="51"/>
      <c r="C26" s="27" t="s">
        <v>3</v>
      </c>
      <c r="D26" s="27" t="s">
        <v>4</v>
      </c>
      <c r="E26" s="28" t="s">
        <v>13</v>
      </c>
      <c r="F26" s="27" t="s">
        <v>43</v>
      </c>
    </row>
    <row r="27" spans="1:6" ht="11.25">
      <c r="A27" s="32" t="s">
        <v>26</v>
      </c>
      <c r="B27" s="47"/>
      <c r="C27" s="13">
        <v>96</v>
      </c>
      <c r="D27" s="13">
        <v>65</v>
      </c>
      <c r="E27" s="14">
        <v>161</v>
      </c>
      <c r="F27" s="48">
        <f>D27/E27*100</f>
        <v>40.37267080745342</v>
      </c>
    </row>
    <row r="28" spans="1:6" ht="11.25">
      <c r="A28" s="49" t="s">
        <v>27</v>
      </c>
      <c r="B28" s="52"/>
      <c r="C28" s="13">
        <v>72</v>
      </c>
      <c r="D28" s="13">
        <v>54</v>
      </c>
      <c r="E28" s="14">
        <v>126</v>
      </c>
      <c r="F28" s="48">
        <f>D28/E28*100</f>
        <v>42.857142857142854</v>
      </c>
    </row>
    <row r="29" ht="11.25">
      <c r="A29" s="2" t="s">
        <v>25</v>
      </c>
    </row>
    <row r="30" spans="1:5" ht="11.25">
      <c r="A30" s="4"/>
      <c r="B30" s="4"/>
      <c r="C30" s="4"/>
      <c r="D30" s="4"/>
      <c r="E30" s="4"/>
    </row>
    <row r="31" spans="1:7" ht="11.25">
      <c r="A31" s="4"/>
      <c r="B31" s="4"/>
      <c r="C31" s="4"/>
      <c r="D31" s="4"/>
      <c r="E31" s="4"/>
      <c r="F31" s="4"/>
      <c r="G31" s="4"/>
    </row>
    <row r="32" spans="1:6" ht="11.25">
      <c r="A32" s="4"/>
      <c r="B32" s="4"/>
      <c r="C32" s="4"/>
      <c r="D32" s="4"/>
      <c r="E32" s="4"/>
      <c r="F32" s="4"/>
    </row>
    <row r="33" ht="11.25">
      <c r="A33" s="2" t="s">
        <v>81</v>
      </c>
    </row>
    <row r="34" spans="1:10" ht="11.25">
      <c r="A34" s="27" t="s">
        <v>28</v>
      </c>
      <c r="B34" s="161" t="s">
        <v>29</v>
      </c>
      <c r="C34" s="161"/>
      <c r="D34" s="27" t="s">
        <v>30</v>
      </c>
      <c r="E34" s="28" t="s">
        <v>13</v>
      </c>
      <c r="F34" s="4"/>
      <c r="G34" s="4"/>
      <c r="H34" s="4"/>
      <c r="I34" s="4"/>
      <c r="J34" s="4"/>
    </row>
    <row r="35" spans="1:5" ht="11.25">
      <c r="A35" s="177">
        <v>0</v>
      </c>
      <c r="B35" s="178">
        <v>15</v>
      </c>
      <c r="C35" s="177"/>
      <c r="D35" s="163">
        <v>0</v>
      </c>
      <c r="E35" s="194">
        <v>15</v>
      </c>
    </row>
    <row r="36" spans="1:5" ht="11.25">
      <c r="A36" s="177"/>
      <c r="B36" s="177"/>
      <c r="C36" s="177"/>
      <c r="D36" s="163"/>
      <c r="E36" s="195"/>
    </row>
    <row r="38" ht="11.25">
      <c r="C38" s="3"/>
    </row>
  </sheetData>
  <sheetProtection/>
  <mergeCells count="18">
    <mergeCell ref="E35:E36"/>
    <mergeCell ref="A6:A11"/>
    <mergeCell ref="B6:B7"/>
    <mergeCell ref="C6:F6"/>
    <mergeCell ref="B14:B15"/>
    <mergeCell ref="E14:E15"/>
    <mergeCell ref="E16:E17"/>
    <mergeCell ref="F14:F15"/>
    <mergeCell ref="C14:C15"/>
    <mergeCell ref="F16:F17"/>
    <mergeCell ref="B34:C34"/>
    <mergeCell ref="B16:B17"/>
    <mergeCell ref="C16:C17"/>
    <mergeCell ref="D14:D15"/>
    <mergeCell ref="D16:D17"/>
    <mergeCell ref="A35:A36"/>
    <mergeCell ref="B35:C36"/>
    <mergeCell ref="D35:D3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5.140625" style="2" customWidth="1"/>
    <col min="7" max="16384" width="11.421875" style="2" customWidth="1"/>
  </cols>
  <sheetData>
    <row r="1" spans="1:5" ht="11.25">
      <c r="A1" s="1" t="s">
        <v>17</v>
      </c>
      <c r="B1" s="1"/>
      <c r="C1" s="1" t="s">
        <v>18</v>
      </c>
      <c r="D1" s="1" t="s">
        <v>41</v>
      </c>
      <c r="E1" s="1"/>
    </row>
    <row r="2" ht="11.25">
      <c r="A2" s="1">
        <v>2006</v>
      </c>
    </row>
    <row r="5" ht="11.25">
      <c r="A5" s="2" t="s">
        <v>63</v>
      </c>
    </row>
    <row r="6" spans="1:6" ht="11.25">
      <c r="A6" s="192" t="s">
        <v>0</v>
      </c>
      <c r="B6" s="188" t="s">
        <v>1</v>
      </c>
      <c r="C6" s="182" t="s">
        <v>2</v>
      </c>
      <c r="D6" s="182"/>
      <c r="E6" s="182"/>
      <c r="F6" s="182"/>
    </row>
    <row r="7" spans="1:6" ht="11.25">
      <c r="A7" s="182"/>
      <c r="B7" s="188"/>
      <c r="C7" s="7" t="s">
        <v>3</v>
      </c>
      <c r="D7" s="7" t="s">
        <v>4</v>
      </c>
      <c r="E7" s="8" t="s">
        <v>13</v>
      </c>
      <c r="F7" s="9" t="s">
        <v>34</v>
      </c>
    </row>
    <row r="8" spans="1:6" ht="11.25">
      <c r="A8" s="182"/>
      <c r="B8" s="15" t="s">
        <v>5</v>
      </c>
      <c r="C8" s="13">
        <v>63</v>
      </c>
      <c r="D8" s="13">
        <v>59</v>
      </c>
      <c r="E8" s="14">
        <v>122</v>
      </c>
      <c r="F8" s="13">
        <v>0</v>
      </c>
    </row>
    <row r="9" spans="1:6" ht="11.25">
      <c r="A9" s="182"/>
      <c r="B9" s="15" t="s">
        <v>6</v>
      </c>
      <c r="C9" s="13">
        <v>54</v>
      </c>
      <c r="D9" s="13">
        <v>102</v>
      </c>
      <c r="E9" s="14">
        <v>156</v>
      </c>
      <c r="F9" s="13">
        <v>0</v>
      </c>
    </row>
    <row r="10" spans="1:6" ht="11.25">
      <c r="A10" s="182"/>
      <c r="B10" s="15" t="s">
        <v>7</v>
      </c>
      <c r="C10" s="13">
        <v>101</v>
      </c>
      <c r="D10" s="13">
        <v>127</v>
      </c>
      <c r="E10" s="14">
        <v>228</v>
      </c>
      <c r="F10" s="13">
        <v>6</v>
      </c>
    </row>
    <row r="11" spans="1:6" ht="11.25">
      <c r="A11" s="182"/>
      <c r="B11" s="23" t="s">
        <v>13</v>
      </c>
      <c r="C11" s="14">
        <v>218</v>
      </c>
      <c r="D11" s="14">
        <v>288</v>
      </c>
      <c r="E11" s="14">
        <v>506</v>
      </c>
      <c r="F11" s="14">
        <v>6</v>
      </c>
    </row>
    <row r="14" spans="1:6" ht="11.25">
      <c r="A14" s="45" t="s">
        <v>14</v>
      </c>
      <c r="B14" s="177" t="s">
        <v>10</v>
      </c>
      <c r="C14" s="178">
        <v>0</v>
      </c>
      <c r="D14" s="178">
        <v>0</v>
      </c>
      <c r="E14" s="179">
        <v>0</v>
      </c>
      <c r="F14" s="178">
        <v>0</v>
      </c>
    </row>
    <row r="15" spans="1:6" ht="11.25">
      <c r="A15" s="46" t="s">
        <v>9</v>
      </c>
      <c r="B15" s="177"/>
      <c r="C15" s="177"/>
      <c r="D15" s="177"/>
      <c r="E15" s="175"/>
      <c r="F15" s="177"/>
    </row>
    <row r="16" spans="1:6" ht="11.25">
      <c r="A16" s="46" t="s">
        <v>15</v>
      </c>
      <c r="B16" s="177" t="s">
        <v>11</v>
      </c>
      <c r="C16" s="178">
        <v>0</v>
      </c>
      <c r="D16" s="178">
        <v>0</v>
      </c>
      <c r="E16" s="179">
        <v>0</v>
      </c>
      <c r="F16" s="178">
        <v>0</v>
      </c>
    </row>
    <row r="17" spans="1:6" ht="11.25">
      <c r="A17" s="44" t="s">
        <v>16</v>
      </c>
      <c r="B17" s="177"/>
      <c r="C17" s="177"/>
      <c r="D17" s="177"/>
      <c r="E17" s="175"/>
      <c r="F17" s="177"/>
    </row>
    <row r="20" spans="3:5" ht="11.25">
      <c r="C20" s="27" t="s">
        <v>3</v>
      </c>
      <c r="D20" s="27" t="s">
        <v>4</v>
      </c>
      <c r="E20" s="28" t="s">
        <v>13</v>
      </c>
    </row>
    <row r="21" spans="1:5" ht="11.25">
      <c r="A21" s="29" t="s">
        <v>12</v>
      </c>
      <c r="B21" s="30"/>
      <c r="C21" s="13">
        <v>58</v>
      </c>
      <c r="D21" s="13">
        <v>55</v>
      </c>
      <c r="E21" s="14">
        <v>113</v>
      </c>
    </row>
    <row r="25" ht="11.25">
      <c r="A25" s="2" t="s">
        <v>68</v>
      </c>
    </row>
    <row r="26" spans="1:6" ht="11.25">
      <c r="A26" s="24"/>
      <c r="B26" s="51"/>
      <c r="C26" s="27" t="s">
        <v>3</v>
      </c>
      <c r="D26" s="27" t="s">
        <v>4</v>
      </c>
      <c r="E26" s="28" t="s">
        <v>13</v>
      </c>
      <c r="F26" s="27" t="s">
        <v>43</v>
      </c>
    </row>
    <row r="27" spans="1:6" ht="11.25">
      <c r="A27" s="32" t="s">
        <v>26</v>
      </c>
      <c r="B27" s="30"/>
      <c r="C27" s="13">
        <v>69</v>
      </c>
      <c r="D27" s="13">
        <v>117</v>
      </c>
      <c r="E27" s="14">
        <v>186</v>
      </c>
      <c r="F27" s="48">
        <f>D27/E27*100</f>
        <v>62.903225806451616</v>
      </c>
    </row>
    <row r="28" spans="1:6" ht="11.25">
      <c r="A28" s="49" t="s">
        <v>27</v>
      </c>
      <c r="B28" s="52"/>
      <c r="C28" s="13">
        <v>62</v>
      </c>
      <c r="D28" s="13">
        <v>110</v>
      </c>
      <c r="E28" s="14">
        <v>172</v>
      </c>
      <c r="F28" s="48">
        <f>D28/E28*100</f>
        <v>63.95348837209303</v>
      </c>
    </row>
    <row r="29" ht="11.25">
      <c r="A29" s="2" t="s">
        <v>25</v>
      </c>
    </row>
    <row r="30" spans="1:5" ht="11.25">
      <c r="A30" s="4"/>
      <c r="B30" s="4"/>
      <c r="C30" s="4"/>
      <c r="D30" s="4"/>
      <c r="E30" s="4"/>
    </row>
    <row r="32" spans="2:10" ht="11.25">
      <c r="B32" s="4"/>
      <c r="C32" s="4"/>
      <c r="D32" s="4"/>
      <c r="E32" s="4"/>
      <c r="F32" s="4"/>
      <c r="G32" s="4"/>
      <c r="H32" s="4"/>
      <c r="I32" s="4"/>
      <c r="J32" s="4"/>
    </row>
    <row r="33" ht="11.25">
      <c r="A33" s="2" t="s">
        <v>80</v>
      </c>
    </row>
    <row r="34" spans="1:10" ht="11.25">
      <c r="A34" s="27" t="s">
        <v>28</v>
      </c>
      <c r="B34" s="161" t="s">
        <v>29</v>
      </c>
      <c r="C34" s="161"/>
      <c r="D34" s="27" t="s">
        <v>30</v>
      </c>
      <c r="E34" s="28" t="s">
        <v>13</v>
      </c>
      <c r="F34" s="4"/>
      <c r="G34" s="4"/>
      <c r="H34" s="4"/>
      <c r="I34" s="4"/>
      <c r="J34" s="4"/>
    </row>
    <row r="35" spans="1:6" ht="11.25">
      <c r="A35" s="178">
        <v>6</v>
      </c>
      <c r="B35" s="178">
        <v>20</v>
      </c>
      <c r="C35" s="177"/>
      <c r="D35" s="178">
        <v>0</v>
      </c>
      <c r="E35" s="179">
        <v>26</v>
      </c>
      <c r="F35" s="2" t="s">
        <v>31</v>
      </c>
    </row>
    <row r="36" spans="1:5" ht="11.25">
      <c r="A36" s="177"/>
      <c r="B36" s="177"/>
      <c r="C36" s="177"/>
      <c r="D36" s="177"/>
      <c r="E36" s="175"/>
    </row>
    <row r="37" spans="2:8" ht="11.25">
      <c r="B37" s="4"/>
      <c r="C37" s="4"/>
      <c r="D37" s="4"/>
      <c r="E37" s="4"/>
      <c r="F37" s="4"/>
      <c r="G37" s="4"/>
      <c r="H37" s="4"/>
    </row>
    <row r="38" spans="2:8" ht="11.25">
      <c r="B38" s="4"/>
      <c r="D38" s="4"/>
      <c r="E38" s="4"/>
      <c r="F38" s="4"/>
      <c r="G38" s="4"/>
      <c r="H38" s="4"/>
    </row>
  </sheetData>
  <sheetProtection/>
  <mergeCells count="18">
    <mergeCell ref="F14:F15"/>
    <mergeCell ref="C14:C15"/>
    <mergeCell ref="A35:A36"/>
    <mergeCell ref="B34:C34"/>
    <mergeCell ref="B35:C36"/>
    <mergeCell ref="D35:D36"/>
    <mergeCell ref="F16:F17"/>
    <mergeCell ref="A6:A11"/>
    <mergeCell ref="B6:B7"/>
    <mergeCell ref="C6:F6"/>
    <mergeCell ref="B14:B15"/>
    <mergeCell ref="E14:E15"/>
    <mergeCell ref="E35:E36"/>
    <mergeCell ref="B16:B17"/>
    <mergeCell ref="C16:C17"/>
    <mergeCell ref="D14:D15"/>
    <mergeCell ref="D16:D17"/>
    <mergeCell ref="E16:E1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5.140625" style="2" customWidth="1"/>
    <col min="7" max="16384" width="11.421875" style="2" customWidth="1"/>
  </cols>
  <sheetData>
    <row r="1" spans="1:5" ht="11.25">
      <c r="A1" s="1" t="s">
        <v>17</v>
      </c>
      <c r="B1" s="1"/>
      <c r="C1" s="1" t="s">
        <v>18</v>
      </c>
      <c r="D1" s="1" t="s">
        <v>19</v>
      </c>
      <c r="E1" s="1"/>
    </row>
    <row r="2" ht="11.25">
      <c r="A2" s="1">
        <v>2006</v>
      </c>
    </row>
    <row r="5" ht="11.25">
      <c r="A5" s="2" t="s">
        <v>64</v>
      </c>
    </row>
    <row r="6" spans="1:6" ht="11.25">
      <c r="A6" s="152" t="s">
        <v>0</v>
      </c>
      <c r="B6" s="188" t="s">
        <v>1</v>
      </c>
      <c r="C6" s="182" t="s">
        <v>2</v>
      </c>
      <c r="D6" s="182"/>
      <c r="E6" s="182"/>
      <c r="F6" s="182"/>
    </row>
    <row r="7" spans="1:6" ht="11.25">
      <c r="A7" s="153"/>
      <c r="B7" s="188"/>
      <c r="C7" s="7" t="s">
        <v>3</v>
      </c>
      <c r="D7" s="7" t="s">
        <v>4</v>
      </c>
      <c r="E7" s="8" t="s">
        <v>13</v>
      </c>
      <c r="F7" s="9" t="s">
        <v>34</v>
      </c>
    </row>
    <row r="8" spans="1:6" ht="11.25">
      <c r="A8" s="153"/>
      <c r="B8" s="15" t="s">
        <v>5</v>
      </c>
      <c r="C8" s="18">
        <v>212</v>
      </c>
      <c r="D8" s="18">
        <v>6757</v>
      </c>
      <c r="E8" s="19">
        <v>6969</v>
      </c>
      <c r="F8" s="13">
        <v>267</v>
      </c>
    </row>
    <row r="9" spans="1:6" ht="11.25">
      <c r="A9" s="154"/>
      <c r="B9" s="23" t="s">
        <v>13</v>
      </c>
      <c r="C9" s="19">
        <v>212</v>
      </c>
      <c r="D9" s="19">
        <v>6757</v>
      </c>
      <c r="E9" s="19">
        <v>6969</v>
      </c>
      <c r="F9" s="14">
        <v>267</v>
      </c>
    </row>
    <row r="12" spans="1:6" ht="11.25">
      <c r="A12" s="45" t="s">
        <v>14</v>
      </c>
      <c r="B12" s="177" t="s">
        <v>10</v>
      </c>
      <c r="C12" s="178">
        <v>7</v>
      </c>
      <c r="D12" s="178">
        <v>963</v>
      </c>
      <c r="E12" s="179">
        <v>970</v>
      </c>
      <c r="F12" s="178">
        <v>29</v>
      </c>
    </row>
    <row r="13" spans="1:6" ht="11.25">
      <c r="A13" s="46" t="s">
        <v>9</v>
      </c>
      <c r="B13" s="177"/>
      <c r="C13" s="177"/>
      <c r="D13" s="177"/>
      <c r="E13" s="175"/>
      <c r="F13" s="177"/>
    </row>
    <row r="14" spans="1:6" ht="11.25">
      <c r="A14" s="46" t="s">
        <v>15</v>
      </c>
      <c r="B14" s="177" t="s">
        <v>11</v>
      </c>
      <c r="C14" s="178">
        <v>5</v>
      </c>
      <c r="D14" s="178">
        <v>359</v>
      </c>
      <c r="E14" s="179">
        <v>364</v>
      </c>
      <c r="F14" s="178">
        <v>3</v>
      </c>
    </row>
    <row r="15" spans="1:6" ht="11.25">
      <c r="A15" s="44" t="s">
        <v>16</v>
      </c>
      <c r="B15" s="177"/>
      <c r="C15" s="177"/>
      <c r="D15" s="177"/>
      <c r="E15" s="175"/>
      <c r="F15" s="177"/>
    </row>
    <row r="18" spans="3:5" ht="11.25">
      <c r="C18" s="27" t="s">
        <v>3</v>
      </c>
      <c r="D18" s="27" t="s">
        <v>4</v>
      </c>
      <c r="E18" s="28" t="s">
        <v>13</v>
      </c>
    </row>
    <row r="19" spans="1:5" ht="11.25">
      <c r="A19" s="29" t="s">
        <v>12</v>
      </c>
      <c r="B19" s="30"/>
      <c r="C19" s="18">
        <v>195</v>
      </c>
      <c r="D19" s="18">
        <v>5943</v>
      </c>
      <c r="E19" s="19">
        <v>6138</v>
      </c>
    </row>
    <row r="23" ht="11.25">
      <c r="A23" s="2" t="s">
        <v>67</v>
      </c>
    </row>
    <row r="24" spans="1:6" ht="11.25">
      <c r="A24" s="29"/>
      <c r="B24" s="47"/>
      <c r="C24" s="27" t="s">
        <v>3</v>
      </c>
      <c r="D24" s="27" t="s">
        <v>4</v>
      </c>
      <c r="E24" s="28" t="s">
        <v>13</v>
      </c>
      <c r="F24" s="64" t="s">
        <v>43</v>
      </c>
    </row>
    <row r="25" spans="1:6" ht="11.25">
      <c r="A25" s="32" t="s">
        <v>26</v>
      </c>
      <c r="B25" s="47"/>
      <c r="C25" s="18">
        <v>110</v>
      </c>
      <c r="D25" s="18">
        <v>4034</v>
      </c>
      <c r="E25" s="19">
        <v>4144</v>
      </c>
      <c r="F25" s="54">
        <f>D25/E25*100</f>
        <v>97.34555984555985</v>
      </c>
    </row>
    <row r="26" spans="1:6" ht="11.25">
      <c r="A26" s="32" t="s">
        <v>27</v>
      </c>
      <c r="B26" s="47"/>
      <c r="C26" s="18">
        <v>95</v>
      </c>
      <c r="D26" s="18">
        <v>3548</v>
      </c>
      <c r="E26" s="19">
        <v>3643</v>
      </c>
      <c r="F26" s="54">
        <f>D26/E26*100</f>
        <v>97.39225912709306</v>
      </c>
    </row>
    <row r="27" ht="11.25">
      <c r="A27" s="2" t="s">
        <v>25</v>
      </c>
    </row>
    <row r="28" spans="1:5" ht="11.25">
      <c r="A28" s="4"/>
      <c r="B28" s="4"/>
      <c r="C28" s="4"/>
      <c r="D28" s="4"/>
      <c r="E28" s="4"/>
    </row>
    <row r="29" spans="2:5" ht="11.25">
      <c r="B29" s="4"/>
      <c r="C29" s="4"/>
      <c r="D29" s="4"/>
      <c r="E29" s="4"/>
    </row>
    <row r="30" spans="2:8" ht="11.25">
      <c r="B30" s="4"/>
      <c r="C30" s="4"/>
      <c r="D30" s="4"/>
      <c r="E30" s="4"/>
      <c r="F30" s="4"/>
      <c r="G30" s="4"/>
      <c r="H30" s="4"/>
    </row>
    <row r="31" ht="11.25">
      <c r="A31" s="2" t="s">
        <v>79</v>
      </c>
    </row>
    <row r="32" spans="1:10" ht="11.25">
      <c r="A32" s="27" t="s">
        <v>28</v>
      </c>
      <c r="B32" s="161" t="s">
        <v>29</v>
      </c>
      <c r="C32" s="161"/>
      <c r="D32" s="27" t="s">
        <v>30</v>
      </c>
      <c r="E32" s="28" t="s">
        <v>13</v>
      </c>
      <c r="F32" s="4"/>
      <c r="G32" s="4"/>
      <c r="H32" s="4"/>
      <c r="I32" s="4"/>
      <c r="J32" s="4"/>
    </row>
    <row r="33" spans="1:5" ht="11.25">
      <c r="A33" s="178">
        <v>41</v>
      </c>
      <c r="B33" s="178">
        <v>132</v>
      </c>
      <c r="C33" s="177"/>
      <c r="D33" s="178">
        <v>7</v>
      </c>
      <c r="E33" s="179">
        <v>180</v>
      </c>
    </row>
    <row r="34" spans="1:5" ht="11.25">
      <c r="A34" s="177"/>
      <c r="B34" s="177"/>
      <c r="C34" s="177"/>
      <c r="D34" s="177"/>
      <c r="E34" s="175"/>
    </row>
  </sheetData>
  <sheetProtection/>
  <mergeCells count="18">
    <mergeCell ref="C14:C15"/>
    <mergeCell ref="D12:D13"/>
    <mergeCell ref="D14:D15"/>
    <mergeCell ref="A6:A9"/>
    <mergeCell ref="B6:B7"/>
    <mergeCell ref="C6:F6"/>
    <mergeCell ref="B12:B13"/>
    <mergeCell ref="E12:E13"/>
    <mergeCell ref="A33:A34"/>
    <mergeCell ref="B33:C34"/>
    <mergeCell ref="D33:D34"/>
    <mergeCell ref="E33:E34"/>
    <mergeCell ref="E14:E15"/>
    <mergeCell ref="F12:F13"/>
    <mergeCell ref="F14:F15"/>
    <mergeCell ref="B32:C32"/>
    <mergeCell ref="B14:B15"/>
    <mergeCell ref="C12:C1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5.140625" style="2" customWidth="1"/>
    <col min="7" max="16384" width="11.421875" style="2" customWidth="1"/>
  </cols>
  <sheetData>
    <row r="1" spans="1:5" ht="11.25">
      <c r="A1" s="1" t="s">
        <v>17</v>
      </c>
      <c r="B1" s="1"/>
      <c r="C1" s="1" t="s">
        <v>18</v>
      </c>
      <c r="D1" s="1" t="s">
        <v>32</v>
      </c>
      <c r="E1" s="1"/>
    </row>
    <row r="2" ht="11.25">
      <c r="A2" s="1">
        <v>2006</v>
      </c>
    </row>
    <row r="5" ht="11.25">
      <c r="A5" s="2" t="s">
        <v>65</v>
      </c>
    </row>
    <row r="6" spans="1:6" ht="11.25">
      <c r="A6" s="192" t="s">
        <v>0</v>
      </c>
      <c r="B6" s="188" t="s">
        <v>1</v>
      </c>
      <c r="C6" s="182" t="s">
        <v>2</v>
      </c>
      <c r="D6" s="182"/>
      <c r="E6" s="182"/>
      <c r="F6" s="182"/>
    </row>
    <row r="7" spans="1:6" ht="11.25">
      <c r="A7" s="182"/>
      <c r="B7" s="188"/>
      <c r="C7" s="7" t="s">
        <v>3</v>
      </c>
      <c r="D7" s="7" t="s">
        <v>4</v>
      </c>
      <c r="E7" s="8" t="s">
        <v>13</v>
      </c>
      <c r="F7" s="9" t="s">
        <v>34</v>
      </c>
    </row>
    <row r="8" spans="1:6" ht="11.25">
      <c r="A8" s="182"/>
      <c r="B8" s="15" t="s">
        <v>5</v>
      </c>
      <c r="C8" s="13">
        <v>1</v>
      </c>
      <c r="D8" s="13">
        <v>26</v>
      </c>
      <c r="E8" s="14">
        <v>27</v>
      </c>
      <c r="F8" s="13">
        <v>0</v>
      </c>
    </row>
    <row r="9" spans="1:6" ht="11.25">
      <c r="A9" s="182"/>
      <c r="B9" s="15" t="s">
        <v>6</v>
      </c>
      <c r="C9" s="13">
        <v>0</v>
      </c>
      <c r="D9" s="13">
        <v>0</v>
      </c>
      <c r="E9" s="14">
        <v>0</v>
      </c>
      <c r="F9" s="13">
        <v>0</v>
      </c>
    </row>
    <row r="10" spans="1:6" ht="11.25">
      <c r="A10" s="182"/>
      <c r="B10" s="23" t="s">
        <v>13</v>
      </c>
      <c r="C10" s="14">
        <v>1</v>
      </c>
      <c r="D10" s="14">
        <v>26</v>
      </c>
      <c r="E10" s="14">
        <v>27</v>
      </c>
      <c r="F10" s="14">
        <v>0</v>
      </c>
    </row>
    <row r="13" spans="1:6" ht="11.25">
      <c r="A13" s="45" t="s">
        <v>14</v>
      </c>
      <c r="B13" s="177" t="s">
        <v>10</v>
      </c>
      <c r="C13" s="178">
        <v>0</v>
      </c>
      <c r="D13" s="178">
        <v>0</v>
      </c>
      <c r="E13" s="179">
        <v>0</v>
      </c>
      <c r="F13" s="178">
        <v>0</v>
      </c>
    </row>
    <row r="14" spans="1:6" ht="11.25">
      <c r="A14" s="46" t="s">
        <v>9</v>
      </c>
      <c r="B14" s="177"/>
      <c r="C14" s="177"/>
      <c r="D14" s="177"/>
      <c r="E14" s="175"/>
      <c r="F14" s="177"/>
    </row>
    <row r="15" spans="1:6" ht="11.25">
      <c r="A15" s="46" t="s">
        <v>15</v>
      </c>
      <c r="B15" s="177" t="s">
        <v>11</v>
      </c>
      <c r="C15" s="178">
        <v>0</v>
      </c>
      <c r="D15" s="178">
        <v>0</v>
      </c>
      <c r="E15" s="179">
        <v>0</v>
      </c>
      <c r="F15" s="178">
        <v>0</v>
      </c>
    </row>
    <row r="16" spans="1:6" ht="11.25">
      <c r="A16" s="44" t="s">
        <v>16</v>
      </c>
      <c r="B16" s="177"/>
      <c r="C16" s="177"/>
      <c r="D16" s="177"/>
      <c r="E16" s="175"/>
      <c r="F16" s="177"/>
    </row>
    <row r="19" spans="3:5" ht="11.25">
      <c r="C19" s="27" t="s">
        <v>3</v>
      </c>
      <c r="D19" s="27" t="s">
        <v>4</v>
      </c>
      <c r="E19" s="28" t="s">
        <v>13</v>
      </c>
    </row>
    <row r="20" spans="1:5" ht="11.25">
      <c r="A20" s="29" t="s">
        <v>12</v>
      </c>
      <c r="B20" s="30"/>
      <c r="C20" s="13">
        <v>1</v>
      </c>
      <c r="D20" s="13">
        <v>26</v>
      </c>
      <c r="E20" s="14">
        <v>27</v>
      </c>
    </row>
    <row r="24" ht="11.25">
      <c r="A24" s="2" t="s">
        <v>66</v>
      </c>
    </row>
    <row r="25" spans="1:6" ht="11.25">
      <c r="A25" s="29"/>
      <c r="B25" s="30"/>
      <c r="C25" s="27" t="s">
        <v>3</v>
      </c>
      <c r="D25" s="27" t="s">
        <v>4</v>
      </c>
      <c r="E25" s="28" t="s">
        <v>13</v>
      </c>
      <c r="F25" s="27" t="s">
        <v>43</v>
      </c>
    </row>
    <row r="26" spans="1:6" ht="11.25">
      <c r="A26" s="32" t="s">
        <v>26</v>
      </c>
      <c r="B26" s="30"/>
      <c r="C26" s="13">
        <v>0</v>
      </c>
      <c r="D26" s="13">
        <v>0</v>
      </c>
      <c r="E26" s="14">
        <v>0</v>
      </c>
      <c r="F26" s="65" t="s">
        <v>77</v>
      </c>
    </row>
    <row r="27" spans="1:6" ht="11.25">
      <c r="A27" s="32" t="s">
        <v>27</v>
      </c>
      <c r="B27" s="30"/>
      <c r="C27" s="13">
        <v>0</v>
      </c>
      <c r="D27" s="13">
        <v>0</v>
      </c>
      <c r="E27" s="14">
        <v>0</v>
      </c>
      <c r="F27" s="65" t="s">
        <v>77</v>
      </c>
    </row>
    <row r="28" ht="11.25">
      <c r="A28" s="2" t="s">
        <v>25</v>
      </c>
    </row>
    <row r="29" spans="1:5" ht="11.25">
      <c r="A29" s="4"/>
      <c r="B29" s="4"/>
      <c r="C29" s="4"/>
      <c r="D29" s="4"/>
      <c r="E29" s="4"/>
    </row>
    <row r="30" spans="2:5" ht="11.25">
      <c r="B30" s="4"/>
      <c r="C30" s="4"/>
      <c r="D30" s="4"/>
      <c r="E30" s="4"/>
    </row>
    <row r="31" spans="2:8" ht="11.25">
      <c r="B31" s="4"/>
      <c r="C31" s="4"/>
      <c r="D31" s="4"/>
      <c r="E31" s="4"/>
      <c r="F31" s="4"/>
      <c r="G31" s="4"/>
      <c r="H31" s="4"/>
    </row>
    <row r="32" ht="11.25">
      <c r="A32" s="2" t="s">
        <v>78</v>
      </c>
    </row>
    <row r="33" spans="1:10" ht="11.25">
      <c r="A33" s="27" t="s">
        <v>28</v>
      </c>
      <c r="B33" s="161" t="s">
        <v>29</v>
      </c>
      <c r="C33" s="161"/>
      <c r="D33" s="27" t="s">
        <v>30</v>
      </c>
      <c r="E33" s="28" t="s">
        <v>13</v>
      </c>
      <c r="F33" s="4"/>
      <c r="G33" s="4"/>
      <c r="H33" s="4"/>
      <c r="I33" s="4"/>
      <c r="J33" s="4"/>
    </row>
    <row r="34" spans="1:5" ht="11.25">
      <c r="A34" s="178">
        <v>0</v>
      </c>
      <c r="B34" s="178">
        <v>1</v>
      </c>
      <c r="C34" s="177"/>
      <c r="D34" s="178">
        <v>1</v>
      </c>
      <c r="E34" s="179">
        <v>2</v>
      </c>
    </row>
    <row r="35" spans="1:5" ht="11.25">
      <c r="A35" s="177"/>
      <c r="B35" s="177"/>
      <c r="C35" s="177"/>
      <c r="D35" s="177"/>
      <c r="E35" s="175"/>
    </row>
    <row r="36" ht="12" customHeight="1"/>
  </sheetData>
  <sheetProtection/>
  <mergeCells count="18">
    <mergeCell ref="D13:D14"/>
    <mergeCell ref="D15:D16"/>
    <mergeCell ref="E15:E16"/>
    <mergeCell ref="A6:A10"/>
    <mergeCell ref="B6:B7"/>
    <mergeCell ref="C6:F6"/>
    <mergeCell ref="B13:B14"/>
    <mergeCell ref="E13:E14"/>
    <mergeCell ref="F13:F14"/>
    <mergeCell ref="C13:C14"/>
    <mergeCell ref="F15:F16"/>
    <mergeCell ref="B33:C33"/>
    <mergeCell ref="A34:A35"/>
    <mergeCell ref="B34:C35"/>
    <mergeCell ref="D34:D35"/>
    <mergeCell ref="E34:E35"/>
    <mergeCell ref="B15:B16"/>
    <mergeCell ref="C15:C1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1.57421875" style="74" customWidth="1"/>
    <col min="2" max="16" width="12.8515625" style="74" customWidth="1"/>
    <col min="17" max="16384" width="11.421875" style="74" customWidth="1"/>
  </cols>
  <sheetData>
    <row r="1" s="70" customFormat="1" ht="11.25">
      <c r="A1" s="69" t="s">
        <v>89</v>
      </c>
    </row>
    <row r="2" s="70" customFormat="1" ht="11.25"/>
    <row r="3" s="70" customFormat="1" ht="11.25"/>
    <row r="4" spans="1:16" ht="78.75" customHeight="1">
      <c r="A4" s="71"/>
      <c r="B4" s="72" t="s">
        <v>90</v>
      </c>
      <c r="C4" s="72" t="s">
        <v>91</v>
      </c>
      <c r="D4" s="72" t="s">
        <v>92</v>
      </c>
      <c r="E4" s="72" t="s">
        <v>93</v>
      </c>
      <c r="F4" s="72" t="s">
        <v>94</v>
      </c>
      <c r="G4" s="72" t="s">
        <v>95</v>
      </c>
      <c r="H4" s="72" t="s">
        <v>96</v>
      </c>
      <c r="I4" s="72" t="s">
        <v>97</v>
      </c>
      <c r="J4" s="72" t="s">
        <v>98</v>
      </c>
      <c r="K4" s="72" t="s">
        <v>99</v>
      </c>
      <c r="L4" s="72" t="s">
        <v>100</v>
      </c>
      <c r="M4" s="72" t="s">
        <v>101</v>
      </c>
      <c r="N4" s="72" t="s">
        <v>102</v>
      </c>
      <c r="O4" s="72" t="s">
        <v>103</v>
      </c>
      <c r="P4" s="73" t="s">
        <v>13</v>
      </c>
    </row>
    <row r="5" spans="1:16" ht="15.75" customHeight="1">
      <c r="A5" s="75" t="s">
        <v>104</v>
      </c>
      <c r="B5" s="72">
        <v>2</v>
      </c>
      <c r="C5" s="72">
        <v>2</v>
      </c>
      <c r="D5" s="72">
        <v>2</v>
      </c>
      <c r="E5" s="72">
        <v>1</v>
      </c>
      <c r="F5" s="72">
        <v>2</v>
      </c>
      <c r="G5" s="72">
        <v>1</v>
      </c>
      <c r="H5" s="72">
        <v>1</v>
      </c>
      <c r="I5" s="72">
        <v>1</v>
      </c>
      <c r="J5" s="72">
        <v>2</v>
      </c>
      <c r="K5" s="72">
        <v>1</v>
      </c>
      <c r="L5" s="72">
        <v>1</v>
      </c>
      <c r="M5" s="72">
        <v>0</v>
      </c>
      <c r="N5" s="72">
        <v>4</v>
      </c>
      <c r="O5" s="72">
        <v>0</v>
      </c>
      <c r="P5" s="73">
        <v>20</v>
      </c>
    </row>
    <row r="6" spans="1:16" ht="15.75" customHeight="1">
      <c r="A6" s="75" t="s">
        <v>105</v>
      </c>
      <c r="B6" s="72">
        <v>2</v>
      </c>
      <c r="C6" s="72">
        <v>2</v>
      </c>
      <c r="D6" s="72">
        <v>5</v>
      </c>
      <c r="E6" s="72">
        <v>2</v>
      </c>
      <c r="F6" s="72">
        <v>1</v>
      </c>
      <c r="G6" s="72">
        <v>2</v>
      </c>
      <c r="H6" s="72">
        <v>4</v>
      </c>
      <c r="I6" s="72">
        <v>4</v>
      </c>
      <c r="J6" s="72">
        <v>1</v>
      </c>
      <c r="K6" s="72">
        <v>2</v>
      </c>
      <c r="L6" s="72">
        <v>1</v>
      </c>
      <c r="M6" s="72">
        <v>2</v>
      </c>
      <c r="N6" s="72">
        <v>10</v>
      </c>
      <c r="O6" s="72">
        <v>0</v>
      </c>
      <c r="P6" s="73">
        <v>38</v>
      </c>
    </row>
    <row r="7" spans="1:16" ht="15.75" customHeight="1">
      <c r="A7" s="75" t="s">
        <v>106</v>
      </c>
      <c r="B7" s="72">
        <v>1</v>
      </c>
      <c r="C7" s="72">
        <v>2</v>
      </c>
      <c r="D7" s="72">
        <v>1</v>
      </c>
      <c r="E7" s="72">
        <v>2</v>
      </c>
      <c r="F7" s="72">
        <v>1</v>
      </c>
      <c r="G7" s="72">
        <v>1</v>
      </c>
      <c r="H7" s="72">
        <v>1</v>
      </c>
      <c r="I7" s="72">
        <v>2</v>
      </c>
      <c r="J7" s="72">
        <v>1</v>
      </c>
      <c r="K7" s="72">
        <v>1</v>
      </c>
      <c r="L7" s="72">
        <v>0</v>
      </c>
      <c r="M7" s="72">
        <v>1</v>
      </c>
      <c r="N7" s="72">
        <v>2</v>
      </c>
      <c r="O7" s="72">
        <v>0</v>
      </c>
      <c r="P7" s="73">
        <v>16</v>
      </c>
    </row>
    <row r="8" spans="1:16" ht="15.75" customHeight="1">
      <c r="A8" s="75" t="s">
        <v>107</v>
      </c>
      <c r="B8" s="72">
        <v>3</v>
      </c>
      <c r="C8" s="72">
        <v>1</v>
      </c>
      <c r="D8" s="72">
        <v>1</v>
      </c>
      <c r="E8" s="72">
        <v>1</v>
      </c>
      <c r="F8" s="72">
        <v>1</v>
      </c>
      <c r="G8" s="72">
        <v>1</v>
      </c>
      <c r="H8" s="72">
        <v>1</v>
      </c>
      <c r="I8" s="72">
        <v>1</v>
      </c>
      <c r="J8" s="72">
        <v>0</v>
      </c>
      <c r="K8" s="72">
        <v>1</v>
      </c>
      <c r="L8" s="72">
        <v>1</v>
      </c>
      <c r="M8" s="72">
        <v>1</v>
      </c>
      <c r="N8" s="72">
        <v>1</v>
      </c>
      <c r="O8" s="72">
        <v>0</v>
      </c>
      <c r="P8" s="73">
        <v>14</v>
      </c>
    </row>
    <row r="9" spans="1:16" ht="15.75" customHeight="1">
      <c r="A9" s="75" t="s">
        <v>108</v>
      </c>
      <c r="B9" s="72">
        <v>4</v>
      </c>
      <c r="C9" s="72">
        <v>4</v>
      </c>
      <c r="D9" s="72">
        <v>5</v>
      </c>
      <c r="E9" s="72">
        <v>1</v>
      </c>
      <c r="F9" s="72">
        <v>2</v>
      </c>
      <c r="G9" s="72">
        <v>3</v>
      </c>
      <c r="H9" s="72">
        <v>3</v>
      </c>
      <c r="I9" s="72">
        <v>5</v>
      </c>
      <c r="J9" s="72">
        <v>1</v>
      </c>
      <c r="K9" s="72">
        <v>2</v>
      </c>
      <c r="L9" s="72">
        <v>1</v>
      </c>
      <c r="M9" s="72">
        <v>0</v>
      </c>
      <c r="N9" s="72">
        <v>4</v>
      </c>
      <c r="O9" s="72">
        <v>0</v>
      </c>
      <c r="P9" s="73">
        <v>35</v>
      </c>
    </row>
    <row r="10" spans="1:16" ht="15.75" customHeight="1">
      <c r="A10" s="75" t="s">
        <v>109</v>
      </c>
      <c r="B10" s="72">
        <v>3</v>
      </c>
      <c r="C10" s="72">
        <v>2</v>
      </c>
      <c r="D10" s="72">
        <v>2</v>
      </c>
      <c r="E10" s="72">
        <v>1</v>
      </c>
      <c r="F10" s="72">
        <v>1</v>
      </c>
      <c r="G10" s="72">
        <v>2</v>
      </c>
      <c r="H10" s="72">
        <v>2</v>
      </c>
      <c r="I10" s="72">
        <v>3</v>
      </c>
      <c r="J10" s="72">
        <v>1</v>
      </c>
      <c r="K10" s="72">
        <v>1</v>
      </c>
      <c r="L10" s="72">
        <v>1</v>
      </c>
      <c r="M10" s="72">
        <v>2</v>
      </c>
      <c r="N10" s="72">
        <v>5</v>
      </c>
      <c r="O10" s="72">
        <v>0</v>
      </c>
      <c r="P10" s="73">
        <v>26</v>
      </c>
    </row>
    <row r="11" spans="1:16" ht="15.75" customHeight="1">
      <c r="A11" s="75" t="s">
        <v>110</v>
      </c>
      <c r="B11" s="72">
        <v>2</v>
      </c>
      <c r="C11" s="72">
        <v>1</v>
      </c>
      <c r="D11" s="72">
        <v>1</v>
      </c>
      <c r="E11" s="72">
        <v>1</v>
      </c>
      <c r="F11" s="72">
        <v>1</v>
      </c>
      <c r="G11" s="72">
        <v>1</v>
      </c>
      <c r="H11" s="72">
        <v>1</v>
      </c>
      <c r="I11" s="72">
        <v>1</v>
      </c>
      <c r="J11" s="72">
        <v>0</v>
      </c>
      <c r="K11" s="72">
        <v>1</v>
      </c>
      <c r="L11" s="72">
        <v>0</v>
      </c>
      <c r="M11" s="72">
        <v>0</v>
      </c>
      <c r="N11" s="72">
        <v>6</v>
      </c>
      <c r="O11" s="72">
        <v>0</v>
      </c>
      <c r="P11" s="73">
        <v>16</v>
      </c>
    </row>
    <row r="12" spans="1:16" ht="15.75" customHeight="1">
      <c r="A12" s="75" t="s">
        <v>111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1</v>
      </c>
      <c r="O12" s="72">
        <v>0</v>
      </c>
      <c r="P12" s="73">
        <v>1</v>
      </c>
    </row>
    <row r="13" spans="1:16" ht="15.75" customHeight="1">
      <c r="A13" s="75" t="s">
        <v>112</v>
      </c>
      <c r="B13" s="72">
        <v>2</v>
      </c>
      <c r="C13" s="72">
        <v>1</v>
      </c>
      <c r="D13" s="72">
        <v>1</v>
      </c>
      <c r="E13" s="72">
        <v>1</v>
      </c>
      <c r="F13" s="72">
        <v>1</v>
      </c>
      <c r="G13" s="72">
        <v>1</v>
      </c>
      <c r="H13" s="72">
        <v>1</v>
      </c>
      <c r="I13" s="72">
        <v>2</v>
      </c>
      <c r="J13" s="72">
        <v>1</v>
      </c>
      <c r="K13" s="72">
        <v>1</v>
      </c>
      <c r="L13" s="72">
        <v>1</v>
      </c>
      <c r="M13" s="72">
        <v>1</v>
      </c>
      <c r="N13" s="72">
        <v>10</v>
      </c>
      <c r="O13" s="72">
        <v>1</v>
      </c>
      <c r="P13" s="73">
        <v>25</v>
      </c>
    </row>
    <row r="14" spans="1:16" ht="15.75" customHeight="1">
      <c r="A14" s="75" t="s">
        <v>113</v>
      </c>
      <c r="B14" s="72">
        <v>4</v>
      </c>
      <c r="C14" s="72">
        <v>13</v>
      </c>
      <c r="D14" s="72">
        <v>12</v>
      </c>
      <c r="E14" s="72">
        <v>4</v>
      </c>
      <c r="F14" s="72">
        <v>7</v>
      </c>
      <c r="G14" s="72">
        <v>3</v>
      </c>
      <c r="H14" s="72">
        <v>10</v>
      </c>
      <c r="I14" s="72">
        <v>19</v>
      </c>
      <c r="J14" s="72">
        <v>4</v>
      </c>
      <c r="K14" s="72">
        <v>6</v>
      </c>
      <c r="L14" s="72">
        <v>2</v>
      </c>
      <c r="M14" s="72">
        <v>4</v>
      </c>
      <c r="N14" s="72">
        <v>16</v>
      </c>
      <c r="O14" s="72">
        <v>0</v>
      </c>
      <c r="P14" s="73">
        <v>104</v>
      </c>
    </row>
    <row r="15" spans="1:16" ht="15.75" customHeight="1">
      <c r="A15" s="75" t="s">
        <v>114</v>
      </c>
      <c r="B15" s="72">
        <v>3</v>
      </c>
      <c r="C15" s="72">
        <v>1</v>
      </c>
      <c r="D15" s="72">
        <v>2</v>
      </c>
      <c r="E15" s="72">
        <v>2</v>
      </c>
      <c r="F15" s="72">
        <v>1</v>
      </c>
      <c r="G15" s="72">
        <v>1</v>
      </c>
      <c r="H15" s="72">
        <v>4</v>
      </c>
      <c r="I15" s="72">
        <v>5</v>
      </c>
      <c r="J15" s="72">
        <v>2</v>
      </c>
      <c r="K15" s="72">
        <v>1</v>
      </c>
      <c r="L15" s="72">
        <v>1</v>
      </c>
      <c r="M15" s="72">
        <v>1</v>
      </c>
      <c r="N15" s="72">
        <v>4</v>
      </c>
      <c r="O15" s="72">
        <v>0</v>
      </c>
      <c r="P15" s="73">
        <v>28</v>
      </c>
    </row>
    <row r="16" spans="1:16" ht="15.75" customHeight="1">
      <c r="A16" s="75" t="s">
        <v>115</v>
      </c>
      <c r="B16" s="72">
        <v>2</v>
      </c>
      <c r="C16" s="72">
        <v>1</v>
      </c>
      <c r="D16" s="72">
        <v>1</v>
      </c>
      <c r="E16" s="72">
        <v>1</v>
      </c>
      <c r="F16" s="72">
        <v>1</v>
      </c>
      <c r="G16" s="72">
        <v>1</v>
      </c>
      <c r="H16" s="72">
        <v>1</v>
      </c>
      <c r="I16" s="72">
        <v>1</v>
      </c>
      <c r="J16" s="72">
        <v>1</v>
      </c>
      <c r="K16" s="72">
        <v>1</v>
      </c>
      <c r="L16" s="72">
        <v>0</v>
      </c>
      <c r="M16" s="72">
        <v>1</v>
      </c>
      <c r="N16" s="72">
        <v>1</v>
      </c>
      <c r="O16" s="72">
        <v>0</v>
      </c>
      <c r="P16" s="73">
        <v>13</v>
      </c>
    </row>
    <row r="17" spans="1:16" ht="15.75" customHeight="1">
      <c r="A17" s="75" t="s">
        <v>116</v>
      </c>
      <c r="B17" s="72">
        <v>3</v>
      </c>
      <c r="C17" s="72">
        <v>2</v>
      </c>
      <c r="D17" s="72">
        <v>2</v>
      </c>
      <c r="E17" s="72">
        <v>1</v>
      </c>
      <c r="F17" s="72">
        <v>2</v>
      </c>
      <c r="G17" s="72">
        <v>1</v>
      </c>
      <c r="H17" s="72">
        <v>2</v>
      </c>
      <c r="I17" s="72">
        <v>4</v>
      </c>
      <c r="J17" s="72">
        <v>1</v>
      </c>
      <c r="K17" s="72">
        <v>1</v>
      </c>
      <c r="L17" s="72">
        <v>1</v>
      </c>
      <c r="M17" s="72">
        <v>1</v>
      </c>
      <c r="N17" s="72">
        <v>4</v>
      </c>
      <c r="O17" s="72">
        <v>0</v>
      </c>
      <c r="P17" s="73">
        <v>25</v>
      </c>
    </row>
    <row r="18" spans="1:16" ht="15.75" customHeight="1">
      <c r="A18" s="75" t="s">
        <v>117</v>
      </c>
      <c r="B18" s="72">
        <v>2</v>
      </c>
      <c r="C18" s="72">
        <v>2</v>
      </c>
      <c r="D18" s="72">
        <v>3</v>
      </c>
      <c r="E18" s="72">
        <v>2</v>
      </c>
      <c r="F18" s="72">
        <v>2</v>
      </c>
      <c r="G18" s="72">
        <v>1</v>
      </c>
      <c r="H18" s="72">
        <v>2</v>
      </c>
      <c r="I18" s="72">
        <v>1</v>
      </c>
      <c r="J18" s="72">
        <v>3</v>
      </c>
      <c r="K18" s="72">
        <v>1</v>
      </c>
      <c r="L18" s="72">
        <v>1</v>
      </c>
      <c r="M18" s="72">
        <v>1</v>
      </c>
      <c r="N18" s="72">
        <v>15</v>
      </c>
      <c r="O18" s="72">
        <v>0</v>
      </c>
      <c r="P18" s="73">
        <v>36</v>
      </c>
    </row>
    <row r="19" spans="1:16" ht="15.75" customHeight="1">
      <c r="A19" s="75" t="s">
        <v>118</v>
      </c>
      <c r="B19" s="72">
        <v>4</v>
      </c>
      <c r="C19" s="72">
        <v>2</v>
      </c>
      <c r="D19" s="72">
        <v>6</v>
      </c>
      <c r="E19" s="72">
        <v>1</v>
      </c>
      <c r="F19" s="72">
        <v>1</v>
      </c>
      <c r="G19" s="72">
        <v>1</v>
      </c>
      <c r="H19" s="72">
        <v>5</v>
      </c>
      <c r="I19" s="72">
        <v>3</v>
      </c>
      <c r="J19" s="72">
        <v>2</v>
      </c>
      <c r="K19" s="72">
        <v>2</v>
      </c>
      <c r="L19" s="72">
        <v>1</v>
      </c>
      <c r="M19" s="72">
        <v>1</v>
      </c>
      <c r="N19" s="72">
        <v>11</v>
      </c>
      <c r="O19" s="72">
        <v>0</v>
      </c>
      <c r="P19" s="73">
        <v>40</v>
      </c>
    </row>
    <row r="20" spans="1:16" ht="15.75" customHeight="1">
      <c r="A20" s="75" t="s">
        <v>119</v>
      </c>
      <c r="B20" s="72">
        <v>1</v>
      </c>
      <c r="C20" s="72">
        <v>2</v>
      </c>
      <c r="D20" s="72">
        <v>1</v>
      </c>
      <c r="E20" s="72">
        <v>2</v>
      </c>
      <c r="F20" s="72">
        <v>0</v>
      </c>
      <c r="G20" s="72">
        <v>1</v>
      </c>
      <c r="H20" s="72">
        <v>1</v>
      </c>
      <c r="I20" s="72">
        <v>2</v>
      </c>
      <c r="J20" s="72">
        <v>1</v>
      </c>
      <c r="K20" s="72">
        <v>1</v>
      </c>
      <c r="L20" s="72">
        <v>0</v>
      </c>
      <c r="M20" s="72">
        <v>0</v>
      </c>
      <c r="N20" s="72">
        <v>3</v>
      </c>
      <c r="O20" s="72">
        <v>0</v>
      </c>
      <c r="P20" s="73">
        <v>15</v>
      </c>
    </row>
    <row r="21" spans="1:16" ht="15.75" customHeight="1">
      <c r="A21" s="75" t="s">
        <v>120</v>
      </c>
      <c r="B21" s="72">
        <v>1</v>
      </c>
      <c r="C21" s="72">
        <v>1</v>
      </c>
      <c r="D21" s="72">
        <v>2</v>
      </c>
      <c r="E21" s="72">
        <v>1</v>
      </c>
      <c r="F21" s="72">
        <v>1</v>
      </c>
      <c r="G21" s="72">
        <v>1</v>
      </c>
      <c r="H21" s="72">
        <v>1</v>
      </c>
      <c r="I21" s="72">
        <v>2</v>
      </c>
      <c r="J21" s="72">
        <v>0</v>
      </c>
      <c r="K21" s="72">
        <v>0</v>
      </c>
      <c r="L21" s="72">
        <v>0</v>
      </c>
      <c r="M21" s="72">
        <v>1</v>
      </c>
      <c r="N21" s="72">
        <v>3</v>
      </c>
      <c r="O21" s="72">
        <v>0</v>
      </c>
      <c r="P21" s="73">
        <v>14</v>
      </c>
    </row>
    <row r="22" spans="1:16" ht="15.75" customHeight="1">
      <c r="A22" s="75" t="s">
        <v>121</v>
      </c>
      <c r="B22" s="72">
        <v>2</v>
      </c>
      <c r="C22" s="72">
        <v>3</v>
      </c>
      <c r="D22" s="72">
        <v>2</v>
      </c>
      <c r="E22" s="72">
        <v>1</v>
      </c>
      <c r="F22" s="72">
        <v>2</v>
      </c>
      <c r="G22" s="72">
        <v>1</v>
      </c>
      <c r="H22" s="72">
        <v>2</v>
      </c>
      <c r="I22" s="72">
        <v>6</v>
      </c>
      <c r="J22" s="72">
        <v>2</v>
      </c>
      <c r="K22" s="72">
        <v>2</v>
      </c>
      <c r="L22" s="72">
        <v>0</v>
      </c>
      <c r="M22" s="72">
        <v>2</v>
      </c>
      <c r="N22" s="72">
        <v>12</v>
      </c>
      <c r="O22" s="72">
        <v>0</v>
      </c>
      <c r="P22" s="73">
        <v>37</v>
      </c>
    </row>
    <row r="23" spans="1:16" ht="15.75" customHeight="1">
      <c r="A23" s="75" t="s">
        <v>122</v>
      </c>
      <c r="B23" s="72">
        <v>1</v>
      </c>
      <c r="C23" s="72">
        <v>2</v>
      </c>
      <c r="D23" s="72">
        <v>1</v>
      </c>
      <c r="E23" s="72">
        <v>1</v>
      </c>
      <c r="F23" s="72">
        <v>1</v>
      </c>
      <c r="G23" s="72">
        <v>1</v>
      </c>
      <c r="H23" s="72">
        <v>1</v>
      </c>
      <c r="I23" s="72">
        <v>2</v>
      </c>
      <c r="J23" s="72">
        <v>0</v>
      </c>
      <c r="K23" s="72">
        <v>0</v>
      </c>
      <c r="L23" s="72">
        <v>0</v>
      </c>
      <c r="M23" s="72">
        <v>1</v>
      </c>
      <c r="N23" s="72">
        <v>15</v>
      </c>
      <c r="O23" s="72">
        <v>0</v>
      </c>
      <c r="P23" s="73">
        <v>26</v>
      </c>
    </row>
    <row r="24" spans="1:16" ht="15.75" customHeight="1">
      <c r="A24" s="75" t="s">
        <v>123</v>
      </c>
      <c r="B24" s="72">
        <v>0</v>
      </c>
      <c r="C24" s="72">
        <v>1</v>
      </c>
      <c r="D24" s="72">
        <v>1</v>
      </c>
      <c r="E24" s="72">
        <v>2</v>
      </c>
      <c r="F24" s="72">
        <v>1</v>
      </c>
      <c r="G24" s="72">
        <v>1</v>
      </c>
      <c r="H24" s="72">
        <v>1</v>
      </c>
      <c r="I24" s="72">
        <v>1</v>
      </c>
      <c r="J24" s="72">
        <v>1</v>
      </c>
      <c r="K24" s="72">
        <v>1</v>
      </c>
      <c r="L24" s="72">
        <v>1</v>
      </c>
      <c r="M24" s="72">
        <v>0</v>
      </c>
      <c r="N24" s="72">
        <v>2</v>
      </c>
      <c r="O24" s="72">
        <v>0</v>
      </c>
      <c r="P24" s="73">
        <v>13</v>
      </c>
    </row>
    <row r="25" spans="1:16" ht="15.75" customHeight="1">
      <c r="A25" s="75" t="s">
        <v>124</v>
      </c>
      <c r="B25" s="72">
        <v>4</v>
      </c>
      <c r="C25" s="72">
        <v>5</v>
      </c>
      <c r="D25" s="72">
        <v>5</v>
      </c>
      <c r="E25" s="72">
        <v>2</v>
      </c>
      <c r="F25" s="72">
        <v>2</v>
      </c>
      <c r="G25" s="72">
        <v>1</v>
      </c>
      <c r="H25" s="72">
        <v>4</v>
      </c>
      <c r="I25" s="72">
        <v>5</v>
      </c>
      <c r="J25" s="72">
        <v>2</v>
      </c>
      <c r="K25" s="72">
        <v>3</v>
      </c>
      <c r="L25" s="72">
        <v>1</v>
      </c>
      <c r="M25" s="72">
        <v>2</v>
      </c>
      <c r="N25" s="72">
        <v>23</v>
      </c>
      <c r="O25" s="72">
        <v>0</v>
      </c>
      <c r="P25" s="73">
        <v>59</v>
      </c>
    </row>
    <row r="26" spans="1:16" ht="15.75" customHeight="1">
      <c r="A26" s="75" t="s">
        <v>125</v>
      </c>
      <c r="B26" s="72">
        <v>8</v>
      </c>
      <c r="C26" s="72">
        <v>9</v>
      </c>
      <c r="D26" s="72">
        <v>8</v>
      </c>
      <c r="E26" s="72">
        <v>3</v>
      </c>
      <c r="F26" s="72">
        <v>2</v>
      </c>
      <c r="G26" s="72">
        <v>2</v>
      </c>
      <c r="H26" s="72">
        <v>9</v>
      </c>
      <c r="I26" s="72">
        <v>9</v>
      </c>
      <c r="J26" s="72">
        <v>2</v>
      </c>
      <c r="K26" s="72">
        <v>3</v>
      </c>
      <c r="L26" s="72">
        <v>1</v>
      </c>
      <c r="M26" s="72">
        <v>3</v>
      </c>
      <c r="N26" s="72">
        <v>13</v>
      </c>
      <c r="O26" s="72">
        <v>0</v>
      </c>
      <c r="P26" s="73">
        <v>72</v>
      </c>
    </row>
    <row r="27" spans="1:16" ht="15.75" customHeight="1">
      <c r="A27" s="76" t="s">
        <v>126</v>
      </c>
      <c r="B27" s="73">
        <f>SUM(B5:B26)</f>
        <v>54</v>
      </c>
      <c r="C27" s="73">
        <f>SUM(C5:C26)</f>
        <v>59</v>
      </c>
      <c r="D27" s="73">
        <f aca="true" t="shared" si="0" ref="D27:P27">SUM(D5:D26)</f>
        <v>64</v>
      </c>
      <c r="E27" s="73">
        <f t="shared" si="0"/>
        <v>33</v>
      </c>
      <c r="F27" s="73">
        <f t="shared" si="0"/>
        <v>33</v>
      </c>
      <c r="G27" s="73">
        <f t="shared" si="0"/>
        <v>28</v>
      </c>
      <c r="H27" s="73">
        <f t="shared" si="0"/>
        <v>57</v>
      </c>
      <c r="I27" s="73">
        <f t="shared" si="0"/>
        <v>79</v>
      </c>
      <c r="J27" s="73">
        <f t="shared" si="0"/>
        <v>28</v>
      </c>
      <c r="K27" s="73">
        <f t="shared" si="0"/>
        <v>32</v>
      </c>
      <c r="L27" s="73">
        <f t="shared" si="0"/>
        <v>15</v>
      </c>
      <c r="M27" s="73">
        <f t="shared" si="0"/>
        <v>25</v>
      </c>
      <c r="N27" s="73">
        <f t="shared" si="0"/>
        <v>165</v>
      </c>
      <c r="O27" s="73">
        <f t="shared" si="0"/>
        <v>1</v>
      </c>
      <c r="P27" s="73">
        <f t="shared" si="0"/>
        <v>673</v>
      </c>
    </row>
    <row r="28" spans="1:16" ht="15.75" customHeight="1">
      <c r="A28" s="75" t="s">
        <v>127</v>
      </c>
      <c r="B28" s="72">
        <v>0</v>
      </c>
      <c r="C28" s="72">
        <v>3</v>
      </c>
      <c r="D28" s="72">
        <v>3</v>
      </c>
      <c r="E28" s="72">
        <v>3</v>
      </c>
      <c r="F28" s="72">
        <v>3</v>
      </c>
      <c r="G28" s="72">
        <v>2</v>
      </c>
      <c r="H28" s="72">
        <v>3</v>
      </c>
      <c r="I28" s="72">
        <v>3</v>
      </c>
      <c r="J28" s="72">
        <v>0</v>
      </c>
      <c r="K28" s="72">
        <v>1</v>
      </c>
      <c r="L28" s="72">
        <v>0</v>
      </c>
      <c r="M28" s="72">
        <v>0</v>
      </c>
      <c r="N28" s="72">
        <v>14</v>
      </c>
      <c r="O28" s="72">
        <v>0</v>
      </c>
      <c r="P28" s="73">
        <v>35</v>
      </c>
    </row>
    <row r="29" spans="1:16" ht="15.75" customHeight="1">
      <c r="A29" s="75" t="s">
        <v>128</v>
      </c>
      <c r="B29" s="72">
        <v>0</v>
      </c>
      <c r="C29" s="72">
        <v>1</v>
      </c>
      <c r="D29" s="72">
        <v>1</v>
      </c>
      <c r="E29" s="72">
        <v>1</v>
      </c>
      <c r="F29" s="72">
        <v>1</v>
      </c>
      <c r="G29" s="72">
        <v>1</v>
      </c>
      <c r="H29" s="72">
        <v>1</v>
      </c>
      <c r="I29" s="72">
        <v>1</v>
      </c>
      <c r="J29" s="72">
        <v>0</v>
      </c>
      <c r="K29" s="72">
        <v>1</v>
      </c>
      <c r="L29" s="72">
        <v>0</v>
      </c>
      <c r="M29" s="72">
        <v>1</v>
      </c>
      <c r="N29" s="72">
        <v>1</v>
      </c>
      <c r="O29" s="72">
        <v>1</v>
      </c>
      <c r="P29" s="73">
        <v>11</v>
      </c>
    </row>
    <row r="30" spans="1:16" ht="15.75" customHeight="1">
      <c r="A30" s="76" t="s">
        <v>129</v>
      </c>
      <c r="B30" s="73">
        <v>54</v>
      </c>
      <c r="C30" s="73">
        <v>63</v>
      </c>
      <c r="D30" s="73">
        <v>68</v>
      </c>
      <c r="E30" s="73">
        <v>37</v>
      </c>
      <c r="F30" s="73">
        <v>37</v>
      </c>
      <c r="G30" s="73">
        <v>31</v>
      </c>
      <c r="H30" s="73">
        <v>61</v>
      </c>
      <c r="I30" s="73">
        <v>83</v>
      </c>
      <c r="J30" s="73">
        <v>28</v>
      </c>
      <c r="K30" s="73">
        <v>34</v>
      </c>
      <c r="L30" s="73">
        <v>15</v>
      </c>
      <c r="M30" s="73">
        <v>26</v>
      </c>
      <c r="N30" s="73">
        <v>180</v>
      </c>
      <c r="O30" s="73">
        <v>2</v>
      </c>
      <c r="P30" s="73">
        <v>719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57421875" style="2" customWidth="1"/>
    <col min="2" max="16" width="12.7109375" style="2" customWidth="1"/>
    <col min="17" max="16384" width="11.421875" style="2" customWidth="1"/>
  </cols>
  <sheetData>
    <row r="1" ht="11.25">
      <c r="A1" s="1" t="s">
        <v>130</v>
      </c>
    </row>
    <row r="4" spans="1:16" ht="11.25">
      <c r="A4" s="196"/>
      <c r="B4" s="197" t="s">
        <v>90</v>
      </c>
      <c r="C4" s="197" t="s">
        <v>91</v>
      </c>
      <c r="D4" s="197" t="s">
        <v>92</v>
      </c>
      <c r="E4" s="197" t="s">
        <v>93</v>
      </c>
      <c r="F4" s="197" t="s">
        <v>94</v>
      </c>
      <c r="G4" s="197" t="s">
        <v>95</v>
      </c>
      <c r="H4" s="197" t="s">
        <v>96</v>
      </c>
      <c r="I4" s="197" t="s">
        <v>97</v>
      </c>
      <c r="J4" s="197" t="s">
        <v>98</v>
      </c>
      <c r="K4" s="197" t="s">
        <v>99</v>
      </c>
      <c r="L4" s="197" t="s">
        <v>100</v>
      </c>
      <c r="M4" s="197" t="s">
        <v>101</v>
      </c>
      <c r="N4" s="197" t="s">
        <v>102</v>
      </c>
      <c r="O4" s="197" t="s">
        <v>103</v>
      </c>
      <c r="P4" s="198" t="s">
        <v>13</v>
      </c>
    </row>
    <row r="5" spans="1:16" ht="11.25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</row>
    <row r="6" spans="1:16" ht="11.2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ht="11.25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ht="11.25">
      <c r="A8" s="196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ht="15.75" customHeight="1">
      <c r="A9" s="75" t="s">
        <v>104</v>
      </c>
      <c r="B9" s="77">
        <v>37</v>
      </c>
      <c r="C9" s="77">
        <v>73</v>
      </c>
      <c r="D9" s="77">
        <v>105</v>
      </c>
      <c r="E9" s="77">
        <v>18</v>
      </c>
      <c r="F9" s="77">
        <v>81</v>
      </c>
      <c r="G9" s="77">
        <v>2</v>
      </c>
      <c r="H9" s="77">
        <v>60</v>
      </c>
      <c r="I9" s="77">
        <v>124</v>
      </c>
      <c r="J9" s="77">
        <v>39</v>
      </c>
      <c r="K9" s="77">
        <v>19</v>
      </c>
      <c r="L9" s="77">
        <v>13</v>
      </c>
      <c r="M9" s="77">
        <v>0</v>
      </c>
      <c r="N9" s="77">
        <v>488</v>
      </c>
      <c r="O9" s="77">
        <v>0</v>
      </c>
      <c r="P9" s="78">
        <v>1059</v>
      </c>
    </row>
    <row r="10" spans="1:16" ht="15.75" customHeight="1">
      <c r="A10" s="75" t="s">
        <v>105</v>
      </c>
      <c r="B10" s="77">
        <v>55</v>
      </c>
      <c r="C10" s="77">
        <v>112</v>
      </c>
      <c r="D10" s="77">
        <v>273</v>
      </c>
      <c r="E10" s="77">
        <v>77</v>
      </c>
      <c r="F10" s="77">
        <v>35</v>
      </c>
      <c r="G10" s="77">
        <v>15</v>
      </c>
      <c r="H10" s="77">
        <v>183</v>
      </c>
      <c r="I10" s="77">
        <v>260</v>
      </c>
      <c r="J10" s="77">
        <v>12</v>
      </c>
      <c r="K10" s="77">
        <v>40</v>
      </c>
      <c r="L10" s="77">
        <v>0</v>
      </c>
      <c r="M10" s="77">
        <v>0</v>
      </c>
      <c r="N10" s="77">
        <v>237</v>
      </c>
      <c r="O10" s="77">
        <v>0</v>
      </c>
      <c r="P10" s="78">
        <v>1299</v>
      </c>
    </row>
    <row r="11" spans="1:16" ht="15.75" customHeight="1">
      <c r="A11" s="75" t="s">
        <v>106</v>
      </c>
      <c r="B11" s="77">
        <v>24</v>
      </c>
      <c r="C11" s="77">
        <v>73</v>
      </c>
      <c r="D11" s="77">
        <v>116</v>
      </c>
      <c r="E11" s="77">
        <v>18</v>
      </c>
      <c r="F11" s="77">
        <v>21</v>
      </c>
      <c r="G11" s="77">
        <v>5</v>
      </c>
      <c r="H11" s="77">
        <v>30</v>
      </c>
      <c r="I11" s="77">
        <v>131</v>
      </c>
      <c r="J11" s="77">
        <v>10</v>
      </c>
      <c r="K11" s="77">
        <v>12</v>
      </c>
      <c r="L11" s="77">
        <v>0</v>
      </c>
      <c r="M11" s="77">
        <v>0</v>
      </c>
      <c r="N11" s="77">
        <v>76</v>
      </c>
      <c r="O11" s="77">
        <v>0</v>
      </c>
      <c r="P11" s="78">
        <v>516</v>
      </c>
    </row>
    <row r="12" spans="1:16" ht="15.75" customHeight="1">
      <c r="A12" s="75" t="s">
        <v>107</v>
      </c>
      <c r="B12" s="77">
        <v>80</v>
      </c>
      <c r="C12" s="77">
        <v>65</v>
      </c>
      <c r="D12" s="77">
        <v>83</v>
      </c>
      <c r="E12" s="77">
        <v>0</v>
      </c>
      <c r="F12" s="77">
        <v>28</v>
      </c>
      <c r="G12" s="77">
        <v>12</v>
      </c>
      <c r="H12" s="77">
        <v>54</v>
      </c>
      <c r="I12" s="77">
        <v>168</v>
      </c>
      <c r="J12" s="77">
        <v>0</v>
      </c>
      <c r="K12" s="77">
        <v>22</v>
      </c>
      <c r="L12" s="77">
        <v>10</v>
      </c>
      <c r="M12" s="77">
        <v>0</v>
      </c>
      <c r="N12" s="77">
        <v>194</v>
      </c>
      <c r="O12" s="77">
        <v>0</v>
      </c>
      <c r="P12" s="78">
        <v>716</v>
      </c>
    </row>
    <row r="13" spans="1:16" ht="15.75" customHeight="1">
      <c r="A13" s="75" t="s">
        <v>108</v>
      </c>
      <c r="B13" s="77">
        <v>91</v>
      </c>
      <c r="C13" s="77">
        <v>152</v>
      </c>
      <c r="D13" s="77">
        <v>245</v>
      </c>
      <c r="E13" s="77">
        <v>39</v>
      </c>
      <c r="F13" s="77">
        <v>32</v>
      </c>
      <c r="G13" s="77">
        <v>32</v>
      </c>
      <c r="H13" s="77">
        <v>118</v>
      </c>
      <c r="I13" s="77">
        <v>243</v>
      </c>
      <c r="J13" s="77">
        <v>12</v>
      </c>
      <c r="K13" s="77">
        <v>63</v>
      </c>
      <c r="L13" s="77">
        <v>24</v>
      </c>
      <c r="M13" s="77">
        <v>0</v>
      </c>
      <c r="N13" s="77">
        <v>346</v>
      </c>
      <c r="O13" s="77">
        <v>0</v>
      </c>
      <c r="P13" s="78">
        <v>1397</v>
      </c>
    </row>
    <row r="14" spans="1:16" ht="15.75" customHeight="1">
      <c r="A14" s="75" t="s">
        <v>109</v>
      </c>
      <c r="B14" s="77">
        <v>55</v>
      </c>
      <c r="C14" s="77">
        <v>80</v>
      </c>
      <c r="D14" s="77">
        <v>195</v>
      </c>
      <c r="E14" s="77">
        <v>15</v>
      </c>
      <c r="F14" s="77">
        <v>40</v>
      </c>
      <c r="G14" s="77">
        <v>21</v>
      </c>
      <c r="H14" s="77">
        <v>134</v>
      </c>
      <c r="I14" s="77">
        <v>151</v>
      </c>
      <c r="J14" s="77">
        <v>6</v>
      </c>
      <c r="K14" s="77">
        <v>32</v>
      </c>
      <c r="L14" s="77">
        <v>17</v>
      </c>
      <c r="M14" s="77">
        <v>8</v>
      </c>
      <c r="N14" s="77">
        <v>158</v>
      </c>
      <c r="O14" s="77">
        <v>0</v>
      </c>
      <c r="P14" s="78">
        <v>912</v>
      </c>
    </row>
    <row r="15" spans="1:16" ht="15.75" customHeight="1">
      <c r="A15" s="75" t="s">
        <v>110</v>
      </c>
      <c r="B15" s="77">
        <v>25</v>
      </c>
      <c r="C15" s="77">
        <v>46</v>
      </c>
      <c r="D15" s="77">
        <v>61</v>
      </c>
      <c r="E15" s="77">
        <v>13</v>
      </c>
      <c r="F15" s="77">
        <v>17</v>
      </c>
      <c r="G15" s="77">
        <v>12</v>
      </c>
      <c r="H15" s="77">
        <v>37</v>
      </c>
      <c r="I15" s="77">
        <v>0</v>
      </c>
      <c r="J15" s="77">
        <v>0</v>
      </c>
      <c r="K15" s="77">
        <v>22</v>
      </c>
      <c r="L15" s="77">
        <v>0</v>
      </c>
      <c r="M15" s="77">
        <v>0</v>
      </c>
      <c r="N15" s="77">
        <v>97</v>
      </c>
      <c r="O15" s="77">
        <v>0</v>
      </c>
      <c r="P15" s="78">
        <v>330</v>
      </c>
    </row>
    <row r="16" spans="1:16" ht="15.75" customHeight="1">
      <c r="A16" s="75" t="s">
        <v>111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48</v>
      </c>
      <c r="O16" s="77">
        <v>0</v>
      </c>
      <c r="P16" s="78">
        <v>48</v>
      </c>
    </row>
    <row r="17" spans="1:16" ht="15.75" customHeight="1">
      <c r="A17" s="75" t="s">
        <v>112</v>
      </c>
      <c r="B17" s="77">
        <v>38</v>
      </c>
      <c r="C17" s="77">
        <v>40</v>
      </c>
      <c r="D17" s="77">
        <v>62</v>
      </c>
      <c r="E17" s="77">
        <v>14</v>
      </c>
      <c r="F17" s="77">
        <v>20</v>
      </c>
      <c r="G17" s="77">
        <v>4</v>
      </c>
      <c r="H17" s="77">
        <v>33</v>
      </c>
      <c r="I17" s="77">
        <v>76</v>
      </c>
      <c r="J17" s="77">
        <v>0</v>
      </c>
      <c r="K17" s="77">
        <v>27</v>
      </c>
      <c r="L17" s="77">
        <v>10</v>
      </c>
      <c r="M17" s="77">
        <v>0</v>
      </c>
      <c r="N17" s="77">
        <v>248</v>
      </c>
      <c r="O17" s="77">
        <v>7</v>
      </c>
      <c r="P17" s="78">
        <v>579</v>
      </c>
    </row>
    <row r="18" spans="1:16" ht="15.75" customHeight="1">
      <c r="A18" s="75" t="s">
        <v>113</v>
      </c>
      <c r="B18" s="77">
        <v>131</v>
      </c>
      <c r="C18" s="77">
        <v>685</v>
      </c>
      <c r="D18" s="77">
        <v>919</v>
      </c>
      <c r="E18" s="77">
        <v>103</v>
      </c>
      <c r="F18" s="77">
        <v>495</v>
      </c>
      <c r="G18" s="77">
        <v>29</v>
      </c>
      <c r="H18" s="77">
        <v>453</v>
      </c>
      <c r="I18" s="77">
        <v>640</v>
      </c>
      <c r="J18" s="77">
        <v>73</v>
      </c>
      <c r="K18" s="77">
        <v>144</v>
      </c>
      <c r="L18" s="77">
        <v>48</v>
      </c>
      <c r="M18" s="77">
        <v>17</v>
      </c>
      <c r="N18" s="77">
        <v>604</v>
      </c>
      <c r="O18" s="77">
        <v>0</v>
      </c>
      <c r="P18" s="78">
        <v>4341</v>
      </c>
    </row>
    <row r="19" spans="1:16" ht="15.75" customHeight="1">
      <c r="A19" s="75" t="s">
        <v>114</v>
      </c>
      <c r="B19" s="77">
        <v>62</v>
      </c>
      <c r="C19" s="77">
        <v>32</v>
      </c>
      <c r="D19" s="77">
        <v>139</v>
      </c>
      <c r="E19" s="77">
        <v>27</v>
      </c>
      <c r="F19" s="77">
        <v>24</v>
      </c>
      <c r="G19" s="77">
        <v>7</v>
      </c>
      <c r="H19" s="77">
        <v>268</v>
      </c>
      <c r="I19" s="77">
        <v>205</v>
      </c>
      <c r="J19" s="77">
        <v>21</v>
      </c>
      <c r="K19" s="77">
        <v>37</v>
      </c>
      <c r="L19" s="77">
        <v>6</v>
      </c>
      <c r="M19" s="77">
        <v>0</v>
      </c>
      <c r="N19" s="77">
        <v>332</v>
      </c>
      <c r="O19" s="77">
        <v>0</v>
      </c>
      <c r="P19" s="78">
        <v>1160</v>
      </c>
    </row>
    <row r="20" spans="1:16" ht="15.75" customHeight="1">
      <c r="A20" s="75" t="s">
        <v>115</v>
      </c>
      <c r="B20" s="77">
        <v>66</v>
      </c>
      <c r="C20" s="77">
        <v>36</v>
      </c>
      <c r="D20" s="77">
        <v>34</v>
      </c>
      <c r="E20" s="77">
        <v>15</v>
      </c>
      <c r="F20" s="77">
        <v>27</v>
      </c>
      <c r="G20" s="77">
        <v>8</v>
      </c>
      <c r="H20" s="77">
        <v>36</v>
      </c>
      <c r="I20" s="77">
        <v>88</v>
      </c>
      <c r="J20" s="77">
        <v>0</v>
      </c>
      <c r="K20" s="77">
        <v>11</v>
      </c>
      <c r="L20" s="77">
        <v>0</v>
      </c>
      <c r="M20" s="77">
        <v>0</v>
      </c>
      <c r="N20" s="77">
        <v>22</v>
      </c>
      <c r="O20" s="77">
        <v>0</v>
      </c>
      <c r="P20" s="78">
        <v>343</v>
      </c>
    </row>
    <row r="21" spans="1:16" ht="15.75" customHeight="1">
      <c r="A21" s="75" t="s">
        <v>116</v>
      </c>
      <c r="B21" s="77">
        <v>42</v>
      </c>
      <c r="C21" s="77">
        <v>92</v>
      </c>
      <c r="D21" s="77">
        <v>184</v>
      </c>
      <c r="E21" s="77">
        <v>18</v>
      </c>
      <c r="F21" s="77">
        <v>65</v>
      </c>
      <c r="G21" s="77">
        <v>8</v>
      </c>
      <c r="H21" s="77">
        <v>145</v>
      </c>
      <c r="I21" s="77">
        <v>215</v>
      </c>
      <c r="J21" s="77">
        <v>13</v>
      </c>
      <c r="K21" s="77">
        <v>23</v>
      </c>
      <c r="L21" s="77">
        <v>19</v>
      </c>
      <c r="M21" s="77">
        <v>0</v>
      </c>
      <c r="N21" s="77">
        <v>294</v>
      </c>
      <c r="O21" s="77">
        <v>0</v>
      </c>
      <c r="P21" s="78">
        <v>1118</v>
      </c>
    </row>
    <row r="22" spans="1:16" ht="15.75" customHeight="1">
      <c r="A22" s="75" t="s">
        <v>117</v>
      </c>
      <c r="B22" s="77">
        <v>79</v>
      </c>
      <c r="C22" s="77">
        <v>125</v>
      </c>
      <c r="D22" s="77">
        <v>194</v>
      </c>
      <c r="E22" s="77">
        <v>19</v>
      </c>
      <c r="F22" s="77">
        <v>77</v>
      </c>
      <c r="G22" s="77">
        <v>13</v>
      </c>
      <c r="H22" s="77">
        <v>71</v>
      </c>
      <c r="I22" s="77">
        <v>257</v>
      </c>
      <c r="J22" s="77">
        <v>22</v>
      </c>
      <c r="K22" s="77">
        <v>27</v>
      </c>
      <c r="L22" s="77">
        <v>17</v>
      </c>
      <c r="M22" s="77">
        <v>21</v>
      </c>
      <c r="N22" s="77">
        <v>460</v>
      </c>
      <c r="O22" s="77">
        <v>0</v>
      </c>
      <c r="P22" s="78">
        <v>1382</v>
      </c>
    </row>
    <row r="23" spans="1:16" ht="15.75" customHeight="1">
      <c r="A23" s="75" t="s">
        <v>118</v>
      </c>
      <c r="B23" s="77">
        <v>96</v>
      </c>
      <c r="C23" s="77">
        <v>234</v>
      </c>
      <c r="D23" s="77">
        <v>371</v>
      </c>
      <c r="E23" s="77">
        <v>61</v>
      </c>
      <c r="F23" s="77">
        <v>97</v>
      </c>
      <c r="G23" s="77">
        <v>14</v>
      </c>
      <c r="H23" s="77">
        <v>279</v>
      </c>
      <c r="I23" s="77">
        <v>728</v>
      </c>
      <c r="J23" s="77">
        <v>0</v>
      </c>
      <c r="K23" s="77">
        <v>95</v>
      </c>
      <c r="L23" s="77">
        <v>12</v>
      </c>
      <c r="M23" s="77">
        <v>14</v>
      </c>
      <c r="N23" s="77">
        <v>589</v>
      </c>
      <c r="O23" s="77">
        <v>0</v>
      </c>
      <c r="P23" s="78">
        <v>2590</v>
      </c>
    </row>
    <row r="24" spans="1:16" ht="15.75" customHeight="1">
      <c r="A24" s="75" t="s">
        <v>119</v>
      </c>
      <c r="B24" s="77">
        <v>17</v>
      </c>
      <c r="C24" s="77">
        <v>77</v>
      </c>
      <c r="D24" s="77">
        <v>75</v>
      </c>
      <c r="E24" s="77">
        <v>16</v>
      </c>
      <c r="F24" s="77">
        <v>0</v>
      </c>
      <c r="G24" s="77">
        <v>8</v>
      </c>
      <c r="H24" s="77">
        <v>39</v>
      </c>
      <c r="I24" s="77">
        <v>107</v>
      </c>
      <c r="J24" s="77">
        <v>11</v>
      </c>
      <c r="K24" s="77">
        <v>35</v>
      </c>
      <c r="L24" s="77">
        <v>0</v>
      </c>
      <c r="M24" s="77">
        <v>0</v>
      </c>
      <c r="N24" s="77">
        <v>48</v>
      </c>
      <c r="O24" s="77">
        <v>0</v>
      </c>
      <c r="P24" s="78">
        <v>433</v>
      </c>
    </row>
    <row r="25" spans="1:16" ht="15.75" customHeight="1">
      <c r="A25" s="75" t="s">
        <v>120</v>
      </c>
      <c r="B25" s="77">
        <v>15</v>
      </c>
      <c r="C25" s="77">
        <v>52</v>
      </c>
      <c r="D25" s="77">
        <v>141</v>
      </c>
      <c r="E25" s="77">
        <v>17</v>
      </c>
      <c r="F25" s="77">
        <v>45</v>
      </c>
      <c r="G25" s="77">
        <v>13</v>
      </c>
      <c r="H25" s="77">
        <v>78</v>
      </c>
      <c r="I25" s="77">
        <v>190</v>
      </c>
      <c r="J25" s="77">
        <v>0</v>
      </c>
      <c r="K25" s="77">
        <v>0</v>
      </c>
      <c r="L25" s="77">
        <v>0</v>
      </c>
      <c r="M25" s="77">
        <v>16</v>
      </c>
      <c r="N25" s="77">
        <v>136</v>
      </c>
      <c r="O25" s="77">
        <v>0</v>
      </c>
      <c r="P25" s="78">
        <v>703</v>
      </c>
    </row>
    <row r="26" spans="1:16" ht="15.75" customHeight="1">
      <c r="A26" s="75" t="s">
        <v>121</v>
      </c>
      <c r="B26" s="77">
        <v>119</v>
      </c>
      <c r="C26" s="77">
        <v>132</v>
      </c>
      <c r="D26" s="77">
        <v>118</v>
      </c>
      <c r="E26" s="77">
        <v>23</v>
      </c>
      <c r="F26" s="77">
        <v>98</v>
      </c>
      <c r="G26" s="77">
        <v>15</v>
      </c>
      <c r="H26" s="77">
        <v>66</v>
      </c>
      <c r="I26" s="77">
        <v>279</v>
      </c>
      <c r="J26" s="77">
        <v>29</v>
      </c>
      <c r="K26" s="77">
        <v>42</v>
      </c>
      <c r="L26" s="77">
        <v>0</v>
      </c>
      <c r="M26" s="77">
        <v>10</v>
      </c>
      <c r="N26" s="77">
        <v>240</v>
      </c>
      <c r="O26" s="77">
        <v>0</v>
      </c>
      <c r="P26" s="78">
        <v>1171</v>
      </c>
    </row>
    <row r="27" spans="1:16" ht="15.75" customHeight="1">
      <c r="A27" s="75" t="s">
        <v>122</v>
      </c>
      <c r="B27" s="77">
        <v>12</v>
      </c>
      <c r="C27" s="77">
        <v>40</v>
      </c>
      <c r="D27" s="77">
        <v>81</v>
      </c>
      <c r="E27" s="77">
        <v>13</v>
      </c>
      <c r="F27" s="77">
        <v>20</v>
      </c>
      <c r="G27" s="77">
        <v>11</v>
      </c>
      <c r="H27" s="77">
        <v>54</v>
      </c>
      <c r="I27" s="77">
        <v>113</v>
      </c>
      <c r="J27" s="77">
        <v>0</v>
      </c>
      <c r="K27" s="77">
        <v>0</v>
      </c>
      <c r="L27" s="77">
        <v>0</v>
      </c>
      <c r="M27" s="77">
        <v>0</v>
      </c>
      <c r="N27" s="77">
        <v>557</v>
      </c>
      <c r="O27" s="77">
        <v>0</v>
      </c>
      <c r="P27" s="78">
        <v>901</v>
      </c>
    </row>
    <row r="28" spans="1:16" ht="15.75" customHeight="1">
      <c r="A28" s="75" t="s">
        <v>123</v>
      </c>
      <c r="B28" s="77">
        <v>0</v>
      </c>
      <c r="C28" s="77">
        <v>51</v>
      </c>
      <c r="D28" s="77">
        <v>65</v>
      </c>
      <c r="E28" s="77">
        <v>19</v>
      </c>
      <c r="F28" s="77">
        <v>20</v>
      </c>
      <c r="G28" s="77">
        <v>13</v>
      </c>
      <c r="H28" s="77">
        <v>40</v>
      </c>
      <c r="I28" s="77">
        <v>200</v>
      </c>
      <c r="J28" s="77">
        <v>9</v>
      </c>
      <c r="K28" s="77">
        <v>23</v>
      </c>
      <c r="L28" s="77">
        <v>14</v>
      </c>
      <c r="M28" s="77">
        <v>0</v>
      </c>
      <c r="N28" s="77">
        <v>144</v>
      </c>
      <c r="O28" s="77">
        <v>0</v>
      </c>
      <c r="P28" s="78">
        <v>598</v>
      </c>
    </row>
    <row r="29" spans="1:16" ht="15.75" customHeight="1">
      <c r="A29" s="75" t="s">
        <v>124</v>
      </c>
      <c r="B29" s="77">
        <v>77</v>
      </c>
      <c r="C29" s="77">
        <v>239</v>
      </c>
      <c r="D29" s="77">
        <v>228</v>
      </c>
      <c r="E29" s="77">
        <v>32</v>
      </c>
      <c r="F29" s="77">
        <v>58</v>
      </c>
      <c r="G29" s="77">
        <v>7</v>
      </c>
      <c r="H29" s="77">
        <v>191</v>
      </c>
      <c r="I29" s="77">
        <v>240</v>
      </c>
      <c r="J29" s="77">
        <v>18</v>
      </c>
      <c r="K29" s="77">
        <v>139</v>
      </c>
      <c r="L29" s="77">
        <v>21</v>
      </c>
      <c r="M29" s="77">
        <v>18</v>
      </c>
      <c r="N29" s="77">
        <v>531</v>
      </c>
      <c r="O29" s="77">
        <v>0</v>
      </c>
      <c r="P29" s="78">
        <v>1799</v>
      </c>
    </row>
    <row r="30" spans="1:16" ht="15.75" customHeight="1">
      <c r="A30" s="75" t="s">
        <v>125</v>
      </c>
      <c r="B30" s="77">
        <v>187</v>
      </c>
      <c r="C30" s="77">
        <v>262</v>
      </c>
      <c r="D30" s="77">
        <v>346</v>
      </c>
      <c r="E30" s="77">
        <v>61</v>
      </c>
      <c r="F30" s="77">
        <v>121</v>
      </c>
      <c r="G30" s="77">
        <v>34</v>
      </c>
      <c r="H30" s="77">
        <v>366</v>
      </c>
      <c r="I30" s="77">
        <v>407</v>
      </c>
      <c r="J30" s="77">
        <v>25</v>
      </c>
      <c r="K30" s="77">
        <v>87</v>
      </c>
      <c r="L30" s="77">
        <v>17</v>
      </c>
      <c r="M30" s="77">
        <v>18</v>
      </c>
      <c r="N30" s="77">
        <v>608</v>
      </c>
      <c r="O30" s="77">
        <v>0</v>
      </c>
      <c r="P30" s="78">
        <v>2539</v>
      </c>
    </row>
    <row r="31" spans="1:16" ht="15.75" customHeight="1">
      <c r="A31" s="76" t="s">
        <v>126</v>
      </c>
      <c r="B31" s="78">
        <f>SUM(B9:B30)</f>
        <v>1308</v>
      </c>
      <c r="C31" s="78">
        <f aca="true" t="shared" si="0" ref="C31:P31">SUM(C9:C30)</f>
        <v>2698</v>
      </c>
      <c r="D31" s="78">
        <f t="shared" si="0"/>
        <v>4035</v>
      </c>
      <c r="E31" s="78">
        <f t="shared" si="0"/>
        <v>618</v>
      </c>
      <c r="F31" s="78">
        <f t="shared" si="0"/>
        <v>1421</v>
      </c>
      <c r="G31" s="78">
        <f t="shared" si="0"/>
        <v>283</v>
      </c>
      <c r="H31" s="78">
        <f t="shared" si="0"/>
        <v>2735</v>
      </c>
      <c r="I31" s="78">
        <f t="shared" si="0"/>
        <v>4822</v>
      </c>
      <c r="J31" s="78">
        <f t="shared" si="0"/>
        <v>300</v>
      </c>
      <c r="K31" s="78">
        <f t="shared" si="0"/>
        <v>900</v>
      </c>
      <c r="L31" s="78">
        <f t="shared" si="0"/>
        <v>228</v>
      </c>
      <c r="M31" s="78">
        <f t="shared" si="0"/>
        <v>122</v>
      </c>
      <c r="N31" s="78">
        <f t="shared" si="0"/>
        <v>6457</v>
      </c>
      <c r="O31" s="78">
        <f t="shared" si="0"/>
        <v>7</v>
      </c>
      <c r="P31" s="78">
        <f t="shared" si="0"/>
        <v>25934</v>
      </c>
    </row>
    <row r="32" spans="1:16" ht="15.75" customHeight="1">
      <c r="A32" s="75" t="s">
        <v>127</v>
      </c>
      <c r="B32" s="77">
        <v>0</v>
      </c>
      <c r="C32" s="77">
        <v>43</v>
      </c>
      <c r="D32" s="77">
        <v>57</v>
      </c>
      <c r="E32" s="77">
        <v>55</v>
      </c>
      <c r="F32" s="77">
        <v>47</v>
      </c>
      <c r="G32" s="77">
        <v>18</v>
      </c>
      <c r="H32" s="77">
        <v>36</v>
      </c>
      <c r="I32" s="77">
        <v>34</v>
      </c>
      <c r="J32" s="77">
        <v>0</v>
      </c>
      <c r="K32" s="77">
        <v>0</v>
      </c>
      <c r="L32" s="77">
        <v>0</v>
      </c>
      <c r="M32" s="77">
        <v>0</v>
      </c>
      <c r="N32" s="77">
        <v>473</v>
      </c>
      <c r="O32" s="77">
        <v>0</v>
      </c>
      <c r="P32" s="78">
        <v>763</v>
      </c>
    </row>
    <row r="33" spans="1:16" ht="15.75" customHeight="1">
      <c r="A33" s="75" t="s">
        <v>128</v>
      </c>
      <c r="B33" s="77">
        <v>0</v>
      </c>
      <c r="C33" s="77">
        <v>40</v>
      </c>
      <c r="D33" s="77">
        <v>74</v>
      </c>
      <c r="E33" s="77">
        <v>17</v>
      </c>
      <c r="F33" s="77">
        <v>22</v>
      </c>
      <c r="G33" s="77">
        <v>9</v>
      </c>
      <c r="H33" s="77">
        <v>41</v>
      </c>
      <c r="I33" s="77">
        <v>42</v>
      </c>
      <c r="J33" s="77">
        <v>0</v>
      </c>
      <c r="K33" s="77">
        <v>0</v>
      </c>
      <c r="L33" s="77">
        <v>0</v>
      </c>
      <c r="M33" s="77">
        <v>0</v>
      </c>
      <c r="N33" s="77">
        <v>39</v>
      </c>
      <c r="O33" s="77">
        <v>20</v>
      </c>
      <c r="P33" s="78">
        <v>304</v>
      </c>
    </row>
    <row r="34" spans="1:16" ht="15.75" customHeight="1">
      <c r="A34" s="76" t="s">
        <v>129</v>
      </c>
      <c r="B34" s="78">
        <v>1308</v>
      </c>
      <c r="C34" s="78">
        <v>2781</v>
      </c>
      <c r="D34" s="78">
        <v>4166</v>
      </c>
      <c r="E34" s="78">
        <v>690</v>
      </c>
      <c r="F34" s="78">
        <v>1490</v>
      </c>
      <c r="G34" s="78">
        <v>310</v>
      </c>
      <c r="H34" s="78">
        <v>2812</v>
      </c>
      <c r="I34" s="78">
        <v>4898</v>
      </c>
      <c r="J34" s="78">
        <v>300</v>
      </c>
      <c r="K34" s="78">
        <v>900</v>
      </c>
      <c r="L34" s="78">
        <v>228</v>
      </c>
      <c r="M34" s="78">
        <v>122</v>
      </c>
      <c r="N34" s="78">
        <v>6969</v>
      </c>
      <c r="O34" s="78">
        <v>27</v>
      </c>
      <c r="P34" s="78">
        <v>27001</v>
      </c>
    </row>
  </sheetData>
  <sheetProtection/>
  <mergeCells count="16">
    <mergeCell ref="M4:M8"/>
    <mergeCell ref="N4:N8"/>
    <mergeCell ref="O4:O8"/>
    <mergeCell ref="P4:P8"/>
    <mergeCell ref="G4:G8"/>
    <mergeCell ref="H4:H8"/>
    <mergeCell ref="I4:I8"/>
    <mergeCell ref="J4:J8"/>
    <mergeCell ref="K4:K8"/>
    <mergeCell ref="L4:L8"/>
    <mergeCell ref="A4:A8"/>
    <mergeCell ref="B4:B8"/>
    <mergeCell ref="C4:C8"/>
    <mergeCell ref="D4:D8"/>
    <mergeCell ref="E4:E8"/>
    <mergeCell ref="F4:F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57421875" style="2" customWidth="1"/>
    <col min="2" max="16" width="12.7109375" style="2" customWidth="1"/>
    <col min="17" max="16384" width="11.421875" style="2" customWidth="1"/>
  </cols>
  <sheetData>
    <row r="1" ht="11.25">
      <c r="A1" s="1" t="s">
        <v>131</v>
      </c>
    </row>
    <row r="4" spans="1:16" ht="11.25">
      <c r="A4" s="196"/>
      <c r="B4" s="197" t="s">
        <v>132</v>
      </c>
      <c r="C4" s="197" t="s">
        <v>91</v>
      </c>
      <c r="D4" s="197" t="s">
        <v>92</v>
      </c>
      <c r="E4" s="197" t="s">
        <v>133</v>
      </c>
      <c r="F4" s="197" t="s">
        <v>94</v>
      </c>
      <c r="G4" s="197" t="s">
        <v>95</v>
      </c>
      <c r="H4" s="197" t="s">
        <v>96</v>
      </c>
      <c r="I4" s="197" t="s">
        <v>97</v>
      </c>
      <c r="J4" s="197" t="s">
        <v>98</v>
      </c>
      <c r="K4" s="197" t="s">
        <v>99</v>
      </c>
      <c r="L4" s="197" t="s">
        <v>100</v>
      </c>
      <c r="M4" s="197" t="s">
        <v>101</v>
      </c>
      <c r="N4" s="197" t="s">
        <v>102</v>
      </c>
      <c r="O4" s="197" t="s">
        <v>103</v>
      </c>
      <c r="P4" s="198" t="s">
        <v>13</v>
      </c>
    </row>
    <row r="5" spans="1:16" ht="11.25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</row>
    <row r="6" spans="1:16" ht="11.2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ht="11.25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ht="11.25">
      <c r="A8" s="196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ht="15.75" customHeight="1">
      <c r="A9" s="75" t="s">
        <v>104</v>
      </c>
      <c r="B9" s="77">
        <v>37</v>
      </c>
      <c r="C9" s="77">
        <v>237</v>
      </c>
      <c r="D9" s="77">
        <v>353</v>
      </c>
      <c r="E9" s="77">
        <v>18</v>
      </c>
      <c r="F9" s="77">
        <v>272</v>
      </c>
      <c r="G9" s="77">
        <v>29</v>
      </c>
      <c r="H9" s="77">
        <v>119</v>
      </c>
      <c r="I9" s="77">
        <v>266</v>
      </c>
      <c r="J9" s="77">
        <v>39</v>
      </c>
      <c r="K9" s="77">
        <v>40</v>
      </c>
      <c r="L9" s="77">
        <v>38</v>
      </c>
      <c r="M9" s="77">
        <v>0</v>
      </c>
      <c r="N9" s="77">
        <v>488</v>
      </c>
      <c r="O9" s="77">
        <v>0</v>
      </c>
      <c r="P9" s="78">
        <v>1936</v>
      </c>
    </row>
    <row r="10" spans="1:16" ht="15.75" customHeight="1">
      <c r="A10" s="75" t="s">
        <v>105</v>
      </c>
      <c r="B10" s="77">
        <v>55</v>
      </c>
      <c r="C10" s="77">
        <v>306</v>
      </c>
      <c r="D10" s="77">
        <v>839</v>
      </c>
      <c r="E10" s="77">
        <v>121</v>
      </c>
      <c r="F10" s="77">
        <v>107</v>
      </c>
      <c r="G10" s="77">
        <v>38</v>
      </c>
      <c r="H10" s="77">
        <v>357</v>
      </c>
      <c r="I10" s="77">
        <v>539</v>
      </c>
      <c r="J10" s="77">
        <v>25</v>
      </c>
      <c r="K10" s="77">
        <v>74</v>
      </c>
      <c r="L10" s="77">
        <v>32</v>
      </c>
      <c r="M10" s="77">
        <v>26</v>
      </c>
      <c r="N10" s="77">
        <v>237</v>
      </c>
      <c r="O10" s="77">
        <v>0</v>
      </c>
      <c r="P10" s="78">
        <v>2756</v>
      </c>
    </row>
    <row r="11" spans="1:16" ht="15.75" customHeight="1">
      <c r="A11" s="75" t="s">
        <v>106</v>
      </c>
      <c r="B11" s="77">
        <v>24</v>
      </c>
      <c r="C11" s="77">
        <v>206</v>
      </c>
      <c r="D11" s="77">
        <v>380</v>
      </c>
      <c r="E11" s="77">
        <v>34</v>
      </c>
      <c r="F11" s="77">
        <v>60</v>
      </c>
      <c r="G11" s="77">
        <v>25</v>
      </c>
      <c r="H11" s="77">
        <v>60</v>
      </c>
      <c r="I11" s="77">
        <v>266</v>
      </c>
      <c r="J11" s="77">
        <v>10</v>
      </c>
      <c r="K11" s="77">
        <v>29</v>
      </c>
      <c r="L11" s="77">
        <v>0</v>
      </c>
      <c r="M11" s="77">
        <v>0</v>
      </c>
      <c r="N11" s="77">
        <v>76</v>
      </c>
      <c r="O11" s="77">
        <v>0</v>
      </c>
      <c r="P11" s="78">
        <v>1170</v>
      </c>
    </row>
    <row r="12" spans="1:16" ht="15.75" customHeight="1">
      <c r="A12" s="75" t="s">
        <v>107</v>
      </c>
      <c r="B12" s="77">
        <v>80</v>
      </c>
      <c r="C12" s="77">
        <v>185</v>
      </c>
      <c r="D12" s="77">
        <v>247</v>
      </c>
      <c r="E12" s="77">
        <v>18</v>
      </c>
      <c r="F12" s="77">
        <v>92</v>
      </c>
      <c r="G12" s="77">
        <v>51</v>
      </c>
      <c r="H12" s="77">
        <v>115</v>
      </c>
      <c r="I12" s="77">
        <v>307</v>
      </c>
      <c r="J12" s="77">
        <v>0</v>
      </c>
      <c r="K12" s="77">
        <v>46</v>
      </c>
      <c r="L12" s="77">
        <v>25</v>
      </c>
      <c r="M12" s="77">
        <v>13</v>
      </c>
      <c r="N12" s="77">
        <v>194</v>
      </c>
      <c r="O12" s="77">
        <v>0</v>
      </c>
      <c r="P12" s="78">
        <v>1373</v>
      </c>
    </row>
    <row r="13" spans="1:16" ht="15.75" customHeight="1">
      <c r="A13" s="75" t="s">
        <v>108</v>
      </c>
      <c r="B13" s="77">
        <v>91</v>
      </c>
      <c r="C13" s="77">
        <v>484</v>
      </c>
      <c r="D13" s="77">
        <v>738</v>
      </c>
      <c r="E13" s="77">
        <v>75</v>
      </c>
      <c r="F13" s="77">
        <v>93</v>
      </c>
      <c r="G13" s="77">
        <v>108</v>
      </c>
      <c r="H13" s="77">
        <v>215</v>
      </c>
      <c r="I13" s="77">
        <v>536</v>
      </c>
      <c r="J13" s="77">
        <v>12</v>
      </c>
      <c r="K13" s="77">
        <v>79</v>
      </c>
      <c r="L13" s="77">
        <v>43</v>
      </c>
      <c r="M13" s="77">
        <v>0</v>
      </c>
      <c r="N13" s="77">
        <v>346</v>
      </c>
      <c r="O13" s="77">
        <v>0</v>
      </c>
      <c r="P13" s="78">
        <v>2820</v>
      </c>
    </row>
    <row r="14" spans="1:16" ht="15.75" customHeight="1">
      <c r="A14" s="75" t="s">
        <v>109</v>
      </c>
      <c r="B14" s="77">
        <v>55</v>
      </c>
      <c r="C14" s="77">
        <v>240</v>
      </c>
      <c r="D14" s="77">
        <v>621</v>
      </c>
      <c r="E14" s="77">
        <v>33</v>
      </c>
      <c r="F14" s="77">
        <v>127</v>
      </c>
      <c r="G14" s="77">
        <v>65</v>
      </c>
      <c r="H14" s="77">
        <v>267</v>
      </c>
      <c r="I14" s="77">
        <v>287</v>
      </c>
      <c r="J14" s="77">
        <v>6</v>
      </c>
      <c r="K14" s="77">
        <v>52</v>
      </c>
      <c r="L14" s="77">
        <v>29</v>
      </c>
      <c r="M14" s="77">
        <v>19</v>
      </c>
      <c r="N14" s="77">
        <v>158</v>
      </c>
      <c r="O14" s="77">
        <v>0</v>
      </c>
      <c r="P14" s="78">
        <v>1959</v>
      </c>
    </row>
    <row r="15" spans="1:16" ht="15.75" customHeight="1">
      <c r="A15" s="75" t="s">
        <v>110</v>
      </c>
      <c r="B15" s="77">
        <v>25</v>
      </c>
      <c r="C15" s="77">
        <v>127</v>
      </c>
      <c r="D15" s="77">
        <v>209</v>
      </c>
      <c r="E15" s="77">
        <v>32</v>
      </c>
      <c r="F15" s="77">
        <v>34</v>
      </c>
      <c r="G15" s="77">
        <v>29</v>
      </c>
      <c r="H15" s="77">
        <v>78</v>
      </c>
      <c r="I15" s="77">
        <v>145</v>
      </c>
      <c r="J15" s="77">
        <v>0</v>
      </c>
      <c r="K15" s="77">
        <v>38</v>
      </c>
      <c r="L15" s="77">
        <v>0</v>
      </c>
      <c r="M15" s="77">
        <v>0</v>
      </c>
      <c r="N15" s="77">
        <v>97</v>
      </c>
      <c r="O15" s="77">
        <v>0</v>
      </c>
      <c r="P15" s="78">
        <v>814</v>
      </c>
    </row>
    <row r="16" spans="1:16" ht="15.75" customHeight="1">
      <c r="A16" s="75" t="s">
        <v>111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48</v>
      </c>
      <c r="O16" s="77">
        <v>0</v>
      </c>
      <c r="P16" s="78">
        <v>48</v>
      </c>
    </row>
    <row r="17" spans="1:16" ht="15.75" customHeight="1">
      <c r="A17" s="75" t="s">
        <v>112</v>
      </c>
      <c r="B17" s="77">
        <v>38</v>
      </c>
      <c r="C17" s="77">
        <v>131</v>
      </c>
      <c r="D17" s="77">
        <v>194</v>
      </c>
      <c r="E17" s="77">
        <v>29</v>
      </c>
      <c r="F17" s="77">
        <v>59</v>
      </c>
      <c r="G17" s="77">
        <v>12</v>
      </c>
      <c r="H17" s="77">
        <v>54</v>
      </c>
      <c r="I17" s="77">
        <v>150</v>
      </c>
      <c r="J17" s="77">
        <v>13</v>
      </c>
      <c r="K17" s="77">
        <v>27</v>
      </c>
      <c r="L17" s="77">
        <v>25</v>
      </c>
      <c r="M17" s="77">
        <v>8</v>
      </c>
      <c r="N17" s="77">
        <v>248</v>
      </c>
      <c r="O17" s="77">
        <v>7</v>
      </c>
      <c r="P17" s="78">
        <v>995</v>
      </c>
    </row>
    <row r="18" spans="1:16" ht="15.75" customHeight="1">
      <c r="A18" s="75" t="s">
        <v>113</v>
      </c>
      <c r="B18" s="77">
        <v>131</v>
      </c>
      <c r="C18" s="77">
        <v>1974</v>
      </c>
      <c r="D18" s="77">
        <v>2996</v>
      </c>
      <c r="E18" s="77">
        <v>238</v>
      </c>
      <c r="F18" s="77">
        <v>1408</v>
      </c>
      <c r="G18" s="77">
        <v>91</v>
      </c>
      <c r="H18" s="77">
        <v>913</v>
      </c>
      <c r="I18" s="77">
        <v>1506</v>
      </c>
      <c r="J18" s="77">
        <v>91</v>
      </c>
      <c r="K18" s="77">
        <v>248</v>
      </c>
      <c r="L18" s="77">
        <v>105</v>
      </c>
      <c r="M18" s="77">
        <v>102</v>
      </c>
      <c r="N18" s="77">
        <v>604</v>
      </c>
      <c r="O18" s="77">
        <v>0</v>
      </c>
      <c r="P18" s="78">
        <v>10407</v>
      </c>
    </row>
    <row r="19" spans="1:16" ht="15.75" customHeight="1">
      <c r="A19" s="75" t="s">
        <v>114</v>
      </c>
      <c r="B19" s="77">
        <v>62</v>
      </c>
      <c r="C19" s="77">
        <v>123</v>
      </c>
      <c r="D19" s="77">
        <v>401</v>
      </c>
      <c r="E19" s="77">
        <v>55</v>
      </c>
      <c r="F19" s="77">
        <v>136</v>
      </c>
      <c r="G19" s="77">
        <v>27</v>
      </c>
      <c r="H19" s="77">
        <v>504</v>
      </c>
      <c r="I19" s="77">
        <v>284</v>
      </c>
      <c r="J19" s="77">
        <v>47</v>
      </c>
      <c r="K19" s="77">
        <v>63</v>
      </c>
      <c r="L19" s="77">
        <v>39</v>
      </c>
      <c r="M19" s="77">
        <v>17</v>
      </c>
      <c r="N19" s="77">
        <v>332</v>
      </c>
      <c r="O19" s="77">
        <v>0</v>
      </c>
      <c r="P19" s="78">
        <v>2090</v>
      </c>
    </row>
    <row r="20" spans="1:16" ht="15.75" customHeight="1">
      <c r="A20" s="75" t="s">
        <v>115</v>
      </c>
      <c r="B20" s="77">
        <v>66</v>
      </c>
      <c r="C20" s="77">
        <v>116</v>
      </c>
      <c r="D20" s="77">
        <v>113</v>
      </c>
      <c r="E20" s="77">
        <v>28</v>
      </c>
      <c r="F20" s="77">
        <v>81</v>
      </c>
      <c r="G20" s="77">
        <v>14</v>
      </c>
      <c r="H20" s="77">
        <v>71</v>
      </c>
      <c r="I20" s="77">
        <v>206</v>
      </c>
      <c r="J20" s="77">
        <v>10</v>
      </c>
      <c r="K20" s="77">
        <v>20</v>
      </c>
      <c r="L20" s="77">
        <v>0</v>
      </c>
      <c r="M20" s="77">
        <v>17</v>
      </c>
      <c r="N20" s="77">
        <v>22</v>
      </c>
      <c r="O20" s="77">
        <v>0</v>
      </c>
      <c r="P20" s="78">
        <v>764</v>
      </c>
    </row>
    <row r="21" spans="1:16" ht="15.75" customHeight="1">
      <c r="A21" s="75" t="s">
        <v>116</v>
      </c>
      <c r="B21" s="77">
        <v>42</v>
      </c>
      <c r="C21" s="77">
        <v>273</v>
      </c>
      <c r="D21" s="77">
        <v>678</v>
      </c>
      <c r="E21" s="77">
        <v>30</v>
      </c>
      <c r="F21" s="77">
        <v>185</v>
      </c>
      <c r="G21" s="77">
        <v>27</v>
      </c>
      <c r="H21" s="77">
        <v>299</v>
      </c>
      <c r="I21" s="77">
        <v>451</v>
      </c>
      <c r="J21" s="77">
        <v>33</v>
      </c>
      <c r="K21" s="77">
        <v>41</v>
      </c>
      <c r="L21" s="77">
        <v>32</v>
      </c>
      <c r="M21" s="77">
        <v>14</v>
      </c>
      <c r="N21" s="77">
        <v>294</v>
      </c>
      <c r="O21" s="77">
        <v>0</v>
      </c>
      <c r="P21" s="78">
        <v>2399</v>
      </c>
    </row>
    <row r="22" spans="1:16" ht="15.75" customHeight="1">
      <c r="A22" s="75" t="s">
        <v>117</v>
      </c>
      <c r="B22" s="77">
        <v>79</v>
      </c>
      <c r="C22" s="77">
        <v>376</v>
      </c>
      <c r="D22" s="77">
        <v>489</v>
      </c>
      <c r="E22" s="77">
        <v>36</v>
      </c>
      <c r="F22" s="77">
        <v>239</v>
      </c>
      <c r="G22" s="77">
        <v>49</v>
      </c>
      <c r="H22" s="77">
        <v>148</v>
      </c>
      <c r="I22" s="77">
        <v>524</v>
      </c>
      <c r="J22" s="77">
        <v>44</v>
      </c>
      <c r="K22" s="77">
        <v>45</v>
      </c>
      <c r="L22" s="77">
        <v>48</v>
      </c>
      <c r="M22" s="77">
        <v>51</v>
      </c>
      <c r="N22" s="77">
        <v>460</v>
      </c>
      <c r="O22" s="77">
        <v>0</v>
      </c>
      <c r="P22" s="78">
        <v>2588</v>
      </c>
    </row>
    <row r="23" spans="1:16" ht="15.75" customHeight="1">
      <c r="A23" s="75" t="s">
        <v>118</v>
      </c>
      <c r="B23" s="77">
        <v>96</v>
      </c>
      <c r="C23" s="77">
        <v>723</v>
      </c>
      <c r="D23" s="77">
        <v>1269</v>
      </c>
      <c r="E23" s="77">
        <v>112</v>
      </c>
      <c r="F23" s="77">
        <v>287</v>
      </c>
      <c r="G23" s="77">
        <v>49</v>
      </c>
      <c r="H23" s="77">
        <v>577</v>
      </c>
      <c r="I23" s="77">
        <v>863</v>
      </c>
      <c r="J23" s="77">
        <v>27</v>
      </c>
      <c r="K23" s="77">
        <v>95</v>
      </c>
      <c r="L23" s="77">
        <v>38</v>
      </c>
      <c r="M23" s="77">
        <v>43</v>
      </c>
      <c r="N23" s="77">
        <v>589</v>
      </c>
      <c r="O23" s="77">
        <v>0</v>
      </c>
      <c r="P23" s="78">
        <v>4768</v>
      </c>
    </row>
    <row r="24" spans="1:16" ht="15.75" customHeight="1">
      <c r="A24" s="75" t="s">
        <v>119</v>
      </c>
      <c r="B24" s="77">
        <v>17</v>
      </c>
      <c r="C24" s="77">
        <v>227</v>
      </c>
      <c r="D24" s="77">
        <v>176</v>
      </c>
      <c r="E24" s="77">
        <v>30</v>
      </c>
      <c r="F24" s="77">
        <v>0</v>
      </c>
      <c r="G24" s="77">
        <v>23</v>
      </c>
      <c r="H24" s="77">
        <v>75</v>
      </c>
      <c r="I24" s="77">
        <v>245</v>
      </c>
      <c r="J24" s="77">
        <v>34</v>
      </c>
      <c r="K24" s="77">
        <v>55</v>
      </c>
      <c r="L24" s="77">
        <v>0</v>
      </c>
      <c r="M24" s="77">
        <v>0</v>
      </c>
      <c r="N24" s="77">
        <v>48</v>
      </c>
      <c r="O24" s="77">
        <v>0</v>
      </c>
      <c r="P24" s="78">
        <v>930</v>
      </c>
    </row>
    <row r="25" spans="1:16" ht="15.75" customHeight="1">
      <c r="A25" s="75" t="s">
        <v>120</v>
      </c>
      <c r="B25" s="77">
        <v>15</v>
      </c>
      <c r="C25" s="77">
        <v>167</v>
      </c>
      <c r="D25" s="77">
        <v>435</v>
      </c>
      <c r="E25" s="77">
        <v>31</v>
      </c>
      <c r="F25" s="77">
        <v>120</v>
      </c>
      <c r="G25" s="77">
        <v>57</v>
      </c>
      <c r="H25" s="77">
        <v>165</v>
      </c>
      <c r="I25" s="77">
        <v>372</v>
      </c>
      <c r="J25" s="77">
        <v>0</v>
      </c>
      <c r="K25" s="77">
        <v>0</v>
      </c>
      <c r="L25" s="77">
        <v>0</v>
      </c>
      <c r="M25" s="77">
        <v>16</v>
      </c>
      <c r="N25" s="77">
        <v>136</v>
      </c>
      <c r="O25" s="77">
        <v>0</v>
      </c>
      <c r="P25" s="78">
        <v>1514</v>
      </c>
    </row>
    <row r="26" spans="1:16" ht="15.75" customHeight="1">
      <c r="A26" s="75" t="s">
        <v>121</v>
      </c>
      <c r="B26" s="77">
        <v>119</v>
      </c>
      <c r="C26" s="77">
        <v>373</v>
      </c>
      <c r="D26" s="77">
        <v>424</v>
      </c>
      <c r="E26" s="77">
        <v>42</v>
      </c>
      <c r="F26" s="77">
        <v>281</v>
      </c>
      <c r="G26" s="77">
        <v>41</v>
      </c>
      <c r="H26" s="77">
        <v>131</v>
      </c>
      <c r="I26" s="77">
        <v>604</v>
      </c>
      <c r="J26" s="77">
        <v>29</v>
      </c>
      <c r="K26" s="77">
        <v>82</v>
      </c>
      <c r="L26" s="77">
        <v>0</v>
      </c>
      <c r="M26" s="77">
        <v>40</v>
      </c>
      <c r="N26" s="77">
        <v>240</v>
      </c>
      <c r="O26" s="77">
        <v>0</v>
      </c>
      <c r="P26" s="78">
        <v>2406</v>
      </c>
    </row>
    <row r="27" spans="1:16" ht="15.75" customHeight="1">
      <c r="A27" s="75" t="s">
        <v>122</v>
      </c>
      <c r="B27" s="77">
        <v>12</v>
      </c>
      <c r="C27" s="77">
        <v>179</v>
      </c>
      <c r="D27" s="77">
        <v>340</v>
      </c>
      <c r="E27" s="77">
        <v>26</v>
      </c>
      <c r="F27" s="77">
        <v>62</v>
      </c>
      <c r="G27" s="77">
        <v>38</v>
      </c>
      <c r="H27" s="77">
        <v>115</v>
      </c>
      <c r="I27" s="77">
        <v>231</v>
      </c>
      <c r="J27" s="77">
        <v>0</v>
      </c>
      <c r="K27" s="77">
        <v>0</v>
      </c>
      <c r="L27" s="77">
        <v>0</v>
      </c>
      <c r="M27" s="77">
        <v>15</v>
      </c>
      <c r="N27" s="77">
        <v>557</v>
      </c>
      <c r="O27" s="77">
        <v>0</v>
      </c>
      <c r="P27" s="78">
        <v>1575</v>
      </c>
    </row>
    <row r="28" spans="1:16" ht="15.75" customHeight="1">
      <c r="A28" s="75" t="s">
        <v>123</v>
      </c>
      <c r="B28" s="77">
        <v>0</v>
      </c>
      <c r="C28" s="77">
        <v>154</v>
      </c>
      <c r="D28" s="77">
        <v>198</v>
      </c>
      <c r="E28" s="77">
        <v>36</v>
      </c>
      <c r="F28" s="77">
        <v>61</v>
      </c>
      <c r="G28" s="77">
        <v>32</v>
      </c>
      <c r="H28" s="77">
        <v>106</v>
      </c>
      <c r="I28" s="77">
        <v>471</v>
      </c>
      <c r="J28" s="77">
        <v>9</v>
      </c>
      <c r="K28" s="77">
        <v>38</v>
      </c>
      <c r="L28" s="77">
        <v>29</v>
      </c>
      <c r="M28" s="77">
        <v>0</v>
      </c>
      <c r="N28" s="77">
        <v>144</v>
      </c>
      <c r="O28" s="77">
        <v>0</v>
      </c>
      <c r="P28" s="78">
        <v>1278</v>
      </c>
    </row>
    <row r="29" spans="1:16" ht="15.75" customHeight="1">
      <c r="A29" s="75" t="s">
        <v>124</v>
      </c>
      <c r="B29" s="77">
        <v>77</v>
      </c>
      <c r="C29" s="77">
        <v>743</v>
      </c>
      <c r="D29" s="77">
        <v>824</v>
      </c>
      <c r="E29" s="77">
        <v>62</v>
      </c>
      <c r="F29" s="77">
        <v>229</v>
      </c>
      <c r="G29" s="77">
        <v>35</v>
      </c>
      <c r="H29" s="77">
        <v>370</v>
      </c>
      <c r="I29" s="77">
        <v>483</v>
      </c>
      <c r="J29" s="77">
        <v>55</v>
      </c>
      <c r="K29" s="77">
        <v>196</v>
      </c>
      <c r="L29" s="77">
        <v>59</v>
      </c>
      <c r="M29" s="77">
        <v>45</v>
      </c>
      <c r="N29" s="77">
        <v>531</v>
      </c>
      <c r="O29" s="77">
        <v>0</v>
      </c>
      <c r="P29" s="78">
        <v>3709</v>
      </c>
    </row>
    <row r="30" spans="1:16" ht="15.75" customHeight="1">
      <c r="A30" s="75" t="s">
        <v>125</v>
      </c>
      <c r="B30" s="77">
        <v>187</v>
      </c>
      <c r="C30" s="77">
        <v>795</v>
      </c>
      <c r="D30" s="77">
        <v>1095</v>
      </c>
      <c r="E30" s="77">
        <v>136</v>
      </c>
      <c r="F30" s="77">
        <v>322</v>
      </c>
      <c r="G30" s="77">
        <v>97</v>
      </c>
      <c r="H30" s="77">
        <v>711</v>
      </c>
      <c r="I30" s="77">
        <v>722</v>
      </c>
      <c r="J30" s="77">
        <v>65</v>
      </c>
      <c r="K30" s="77">
        <v>162</v>
      </c>
      <c r="L30" s="77">
        <v>73</v>
      </c>
      <c r="M30" s="77">
        <v>66</v>
      </c>
      <c r="N30" s="77">
        <v>608</v>
      </c>
      <c r="O30" s="77">
        <v>0</v>
      </c>
      <c r="P30" s="78">
        <v>5039</v>
      </c>
    </row>
    <row r="31" spans="1:16" ht="15.75" customHeight="1">
      <c r="A31" s="76" t="s">
        <v>126</v>
      </c>
      <c r="B31" s="78">
        <f>SUM(B9:B30)</f>
        <v>1308</v>
      </c>
      <c r="C31" s="78">
        <f aca="true" t="shared" si="0" ref="C31:P31">SUM(C9:C30)</f>
        <v>8139</v>
      </c>
      <c r="D31" s="78">
        <f t="shared" si="0"/>
        <v>13019</v>
      </c>
      <c r="E31" s="78">
        <f t="shared" si="0"/>
        <v>1222</v>
      </c>
      <c r="F31" s="78">
        <f t="shared" si="0"/>
        <v>4255</v>
      </c>
      <c r="G31" s="78">
        <f t="shared" si="0"/>
        <v>937</v>
      </c>
      <c r="H31" s="78">
        <f t="shared" si="0"/>
        <v>5450</v>
      </c>
      <c r="I31" s="78">
        <f t="shared" si="0"/>
        <v>9458</v>
      </c>
      <c r="J31" s="78">
        <f t="shared" si="0"/>
        <v>549</v>
      </c>
      <c r="K31" s="78">
        <f t="shared" si="0"/>
        <v>1430</v>
      </c>
      <c r="L31" s="78">
        <f t="shared" si="0"/>
        <v>615</v>
      </c>
      <c r="M31" s="78">
        <f t="shared" si="0"/>
        <v>492</v>
      </c>
      <c r="N31" s="78">
        <f t="shared" si="0"/>
        <v>6457</v>
      </c>
      <c r="O31" s="78">
        <f t="shared" si="0"/>
        <v>7</v>
      </c>
      <c r="P31" s="78">
        <f t="shared" si="0"/>
        <v>53338</v>
      </c>
    </row>
    <row r="32" spans="1:16" ht="15.75" customHeight="1">
      <c r="A32" s="75" t="s">
        <v>127</v>
      </c>
      <c r="B32" s="77">
        <v>0</v>
      </c>
      <c r="C32" s="77">
        <v>142</v>
      </c>
      <c r="D32" s="77">
        <v>166</v>
      </c>
      <c r="E32" s="77">
        <v>106</v>
      </c>
      <c r="F32" s="77">
        <v>133</v>
      </c>
      <c r="G32" s="77">
        <v>31</v>
      </c>
      <c r="H32" s="77">
        <v>79</v>
      </c>
      <c r="I32" s="77">
        <v>74</v>
      </c>
      <c r="J32" s="77">
        <v>0</v>
      </c>
      <c r="K32" s="77">
        <v>15</v>
      </c>
      <c r="L32" s="77">
        <v>0</v>
      </c>
      <c r="M32" s="77">
        <v>0</v>
      </c>
      <c r="N32" s="77">
        <v>473</v>
      </c>
      <c r="O32" s="77">
        <v>0</v>
      </c>
      <c r="P32" s="78">
        <v>1219</v>
      </c>
    </row>
    <row r="33" spans="1:16" ht="15.75" customHeight="1">
      <c r="A33" s="75" t="s">
        <v>128</v>
      </c>
      <c r="B33" s="77">
        <v>0</v>
      </c>
      <c r="C33" s="77">
        <v>114</v>
      </c>
      <c r="D33" s="77">
        <v>209</v>
      </c>
      <c r="E33" s="77">
        <v>61</v>
      </c>
      <c r="F33" s="77">
        <v>59</v>
      </c>
      <c r="G33" s="77">
        <v>28</v>
      </c>
      <c r="H33" s="77">
        <v>83</v>
      </c>
      <c r="I33" s="77">
        <v>89</v>
      </c>
      <c r="J33" s="77">
        <v>0</v>
      </c>
      <c r="K33" s="77">
        <v>22</v>
      </c>
      <c r="L33" s="77">
        <v>0</v>
      </c>
      <c r="M33" s="77">
        <v>14</v>
      </c>
      <c r="N33" s="77">
        <v>39</v>
      </c>
      <c r="O33" s="77">
        <v>20</v>
      </c>
      <c r="P33" s="78">
        <v>738</v>
      </c>
    </row>
    <row r="34" spans="1:16" ht="15.75" customHeight="1">
      <c r="A34" s="76" t="s">
        <v>129</v>
      </c>
      <c r="B34" s="78">
        <v>1308</v>
      </c>
      <c r="C34" s="78">
        <v>8395</v>
      </c>
      <c r="D34" s="78">
        <v>13394</v>
      </c>
      <c r="E34" s="78">
        <v>1389</v>
      </c>
      <c r="F34" s="78">
        <v>4447</v>
      </c>
      <c r="G34" s="78">
        <v>996</v>
      </c>
      <c r="H34" s="78">
        <v>5612</v>
      </c>
      <c r="I34" s="78">
        <v>9621</v>
      </c>
      <c r="J34" s="78">
        <v>549</v>
      </c>
      <c r="K34" s="78">
        <v>1467</v>
      </c>
      <c r="L34" s="78">
        <v>615</v>
      </c>
      <c r="M34" s="78">
        <v>506</v>
      </c>
      <c r="N34" s="78">
        <v>6969</v>
      </c>
      <c r="O34" s="78">
        <v>27</v>
      </c>
      <c r="P34" s="78">
        <v>55295</v>
      </c>
    </row>
  </sheetData>
  <sheetProtection/>
  <mergeCells count="16">
    <mergeCell ref="M4:M8"/>
    <mergeCell ref="N4:N8"/>
    <mergeCell ref="O4:O8"/>
    <mergeCell ref="P4:P8"/>
    <mergeCell ref="G4:G8"/>
    <mergeCell ref="H4:H8"/>
    <mergeCell ref="I4:I8"/>
    <mergeCell ref="J4:J8"/>
    <mergeCell ref="K4:K8"/>
    <mergeCell ref="L4:L8"/>
    <mergeCell ref="A4:A8"/>
    <mergeCell ref="B4:B8"/>
    <mergeCell ref="C4:C8"/>
    <mergeCell ref="D4:D8"/>
    <mergeCell ref="E4:E8"/>
    <mergeCell ref="F4:F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57421875" style="2" customWidth="1"/>
    <col min="2" max="16" width="12.7109375" style="2" customWidth="1"/>
    <col min="17" max="16384" width="11.421875" style="2" customWidth="1"/>
  </cols>
  <sheetData>
    <row r="1" ht="11.25">
      <c r="A1" s="1" t="s">
        <v>134</v>
      </c>
    </row>
    <row r="4" spans="1:16" ht="11.25">
      <c r="A4" s="196"/>
      <c r="B4" s="197" t="s">
        <v>90</v>
      </c>
      <c r="C4" s="197" t="s">
        <v>91</v>
      </c>
      <c r="D4" s="197" t="s">
        <v>92</v>
      </c>
      <c r="E4" s="197" t="s">
        <v>93</v>
      </c>
      <c r="F4" s="197" t="s">
        <v>94</v>
      </c>
      <c r="G4" s="197" t="s">
        <v>95</v>
      </c>
      <c r="H4" s="197" t="s">
        <v>96</v>
      </c>
      <c r="I4" s="197" t="s">
        <v>97</v>
      </c>
      <c r="J4" s="197" t="s">
        <v>98</v>
      </c>
      <c r="K4" s="197" t="s">
        <v>99</v>
      </c>
      <c r="L4" s="197" t="s">
        <v>100</v>
      </c>
      <c r="M4" s="197" t="s">
        <v>101</v>
      </c>
      <c r="N4" s="197" t="s">
        <v>102</v>
      </c>
      <c r="O4" s="197" t="s">
        <v>103</v>
      </c>
      <c r="P4" s="198" t="s">
        <v>13</v>
      </c>
    </row>
    <row r="5" spans="1:16" ht="11.25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</row>
    <row r="6" spans="1:16" ht="11.2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ht="11.25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ht="11.25">
      <c r="A8" s="196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ht="15.75" customHeight="1">
      <c r="A9" s="75" t="s">
        <v>104</v>
      </c>
      <c r="B9" s="77">
        <v>34</v>
      </c>
      <c r="C9" s="77">
        <v>70</v>
      </c>
      <c r="D9" s="77">
        <v>96</v>
      </c>
      <c r="E9" s="77">
        <v>0</v>
      </c>
      <c r="F9" s="77">
        <v>90</v>
      </c>
      <c r="G9" s="77">
        <v>15</v>
      </c>
      <c r="H9" s="77">
        <v>59</v>
      </c>
      <c r="I9" s="77">
        <v>138</v>
      </c>
      <c r="J9" s="77">
        <v>0</v>
      </c>
      <c r="K9" s="77">
        <v>0</v>
      </c>
      <c r="L9" s="77">
        <v>5</v>
      </c>
      <c r="M9" s="77">
        <v>0</v>
      </c>
      <c r="N9" s="77">
        <v>57</v>
      </c>
      <c r="O9" s="77">
        <v>0</v>
      </c>
      <c r="P9" s="78">
        <v>564</v>
      </c>
    </row>
    <row r="10" spans="1:16" ht="15.75" customHeight="1">
      <c r="A10" s="75" t="s">
        <v>105</v>
      </c>
      <c r="B10" s="77">
        <v>42</v>
      </c>
      <c r="C10" s="77">
        <v>112</v>
      </c>
      <c r="D10" s="77">
        <v>271</v>
      </c>
      <c r="E10" s="77">
        <v>33</v>
      </c>
      <c r="F10" s="77">
        <v>30</v>
      </c>
      <c r="G10" s="77">
        <v>11</v>
      </c>
      <c r="H10" s="77">
        <v>165</v>
      </c>
      <c r="I10" s="77">
        <v>260</v>
      </c>
      <c r="J10" s="77">
        <v>5</v>
      </c>
      <c r="K10" s="77">
        <v>0</v>
      </c>
      <c r="L10" s="77">
        <v>13</v>
      </c>
      <c r="M10" s="77">
        <v>16</v>
      </c>
      <c r="N10" s="77">
        <v>136</v>
      </c>
      <c r="O10" s="77">
        <v>0</v>
      </c>
      <c r="P10" s="78">
        <v>1094</v>
      </c>
    </row>
    <row r="11" spans="1:16" ht="15.75" customHeight="1">
      <c r="A11" s="75" t="s">
        <v>106</v>
      </c>
      <c r="B11" s="77">
        <v>23</v>
      </c>
      <c r="C11" s="77">
        <v>54</v>
      </c>
      <c r="D11" s="77">
        <v>122</v>
      </c>
      <c r="E11" s="77">
        <v>13</v>
      </c>
      <c r="F11" s="77">
        <v>31</v>
      </c>
      <c r="G11" s="77">
        <v>13</v>
      </c>
      <c r="H11" s="77">
        <v>41</v>
      </c>
      <c r="I11" s="77">
        <v>155</v>
      </c>
      <c r="J11" s="77">
        <v>0</v>
      </c>
      <c r="K11" s="77">
        <v>0</v>
      </c>
      <c r="L11" s="77">
        <v>0</v>
      </c>
      <c r="M11" s="77">
        <v>8</v>
      </c>
      <c r="N11" s="77">
        <v>61</v>
      </c>
      <c r="O11" s="77">
        <v>0</v>
      </c>
      <c r="P11" s="78">
        <v>521</v>
      </c>
    </row>
    <row r="12" spans="1:16" ht="15.75" customHeight="1">
      <c r="A12" s="75" t="s">
        <v>107</v>
      </c>
      <c r="B12" s="77">
        <v>61</v>
      </c>
      <c r="C12" s="77">
        <v>50</v>
      </c>
      <c r="D12" s="77">
        <v>79</v>
      </c>
      <c r="E12" s="77">
        <v>0</v>
      </c>
      <c r="F12" s="77">
        <v>32</v>
      </c>
      <c r="G12" s="77">
        <v>15</v>
      </c>
      <c r="H12" s="77">
        <v>68</v>
      </c>
      <c r="I12" s="77">
        <v>134</v>
      </c>
      <c r="J12" s="77">
        <v>0</v>
      </c>
      <c r="K12" s="77">
        <v>6</v>
      </c>
      <c r="L12" s="77">
        <v>0</v>
      </c>
      <c r="M12" s="77">
        <v>0</v>
      </c>
      <c r="N12" s="77">
        <v>73</v>
      </c>
      <c r="O12" s="77">
        <v>0</v>
      </c>
      <c r="P12" s="78">
        <v>518</v>
      </c>
    </row>
    <row r="13" spans="1:16" ht="15.75" customHeight="1">
      <c r="A13" s="75" t="s">
        <v>108</v>
      </c>
      <c r="B13" s="77">
        <v>57</v>
      </c>
      <c r="C13" s="77">
        <v>148</v>
      </c>
      <c r="D13" s="77">
        <v>234</v>
      </c>
      <c r="E13" s="77">
        <v>29</v>
      </c>
      <c r="F13" s="77">
        <v>25</v>
      </c>
      <c r="G13" s="77">
        <v>39</v>
      </c>
      <c r="H13" s="77">
        <v>110</v>
      </c>
      <c r="I13" s="77">
        <v>303</v>
      </c>
      <c r="J13" s="77">
        <v>0</v>
      </c>
      <c r="K13" s="77">
        <v>30</v>
      </c>
      <c r="L13" s="77">
        <v>14</v>
      </c>
      <c r="M13" s="77">
        <v>0</v>
      </c>
      <c r="N13" s="77">
        <v>141</v>
      </c>
      <c r="O13" s="77">
        <v>0</v>
      </c>
      <c r="P13" s="78">
        <v>1130</v>
      </c>
    </row>
    <row r="14" spans="1:16" ht="15.75" customHeight="1">
      <c r="A14" s="75" t="s">
        <v>109</v>
      </c>
      <c r="B14" s="77">
        <v>40</v>
      </c>
      <c r="C14" s="77">
        <v>81</v>
      </c>
      <c r="D14" s="77">
        <v>208</v>
      </c>
      <c r="E14" s="77">
        <v>12</v>
      </c>
      <c r="F14" s="77">
        <v>46</v>
      </c>
      <c r="G14" s="77">
        <v>24</v>
      </c>
      <c r="H14" s="77">
        <v>137</v>
      </c>
      <c r="I14" s="77">
        <v>154</v>
      </c>
      <c r="J14" s="77">
        <v>0</v>
      </c>
      <c r="K14" s="77">
        <v>5</v>
      </c>
      <c r="L14" s="77">
        <v>10</v>
      </c>
      <c r="M14" s="77">
        <v>6</v>
      </c>
      <c r="N14" s="77">
        <v>107</v>
      </c>
      <c r="O14" s="77">
        <v>0</v>
      </c>
      <c r="P14" s="78">
        <v>830</v>
      </c>
    </row>
    <row r="15" spans="1:16" ht="15.75" customHeight="1">
      <c r="A15" s="75" t="s">
        <v>110</v>
      </c>
      <c r="B15" s="77">
        <v>8</v>
      </c>
      <c r="C15" s="77">
        <v>44</v>
      </c>
      <c r="D15" s="77">
        <v>67</v>
      </c>
      <c r="E15" s="77">
        <v>7</v>
      </c>
      <c r="F15" s="77">
        <v>10</v>
      </c>
      <c r="G15" s="77">
        <v>9</v>
      </c>
      <c r="H15" s="77">
        <v>37</v>
      </c>
      <c r="I15" s="77">
        <v>58</v>
      </c>
      <c r="J15" s="77">
        <v>0</v>
      </c>
      <c r="K15" s="77">
        <v>0</v>
      </c>
      <c r="L15" s="77">
        <v>0</v>
      </c>
      <c r="M15" s="77">
        <v>0</v>
      </c>
      <c r="N15" s="77">
        <v>142</v>
      </c>
      <c r="O15" s="77">
        <v>0</v>
      </c>
      <c r="P15" s="78">
        <v>382</v>
      </c>
    </row>
    <row r="16" spans="1:16" ht="15.75" customHeight="1">
      <c r="A16" s="75" t="s">
        <v>111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20</v>
      </c>
      <c r="O16" s="77">
        <v>0</v>
      </c>
      <c r="P16" s="78">
        <v>20</v>
      </c>
    </row>
    <row r="17" spans="1:16" ht="15.75" customHeight="1">
      <c r="A17" s="75" t="s">
        <v>112</v>
      </c>
      <c r="B17" s="77">
        <v>28</v>
      </c>
      <c r="C17" s="77">
        <v>34</v>
      </c>
      <c r="D17" s="77">
        <v>53</v>
      </c>
      <c r="E17" s="77">
        <v>15</v>
      </c>
      <c r="F17" s="77">
        <v>16</v>
      </c>
      <c r="G17" s="77">
        <v>8</v>
      </c>
      <c r="H17" s="77">
        <v>29</v>
      </c>
      <c r="I17" s="77">
        <v>71</v>
      </c>
      <c r="J17" s="77">
        <v>0</v>
      </c>
      <c r="K17" s="77">
        <v>4</v>
      </c>
      <c r="L17" s="77">
        <v>0</v>
      </c>
      <c r="M17" s="77">
        <v>6</v>
      </c>
      <c r="N17" s="77">
        <v>109</v>
      </c>
      <c r="O17" s="77">
        <v>0</v>
      </c>
      <c r="P17" s="78">
        <v>373</v>
      </c>
    </row>
    <row r="18" spans="1:16" ht="15.75" customHeight="1">
      <c r="A18" s="75" t="s">
        <v>113</v>
      </c>
      <c r="B18" s="77">
        <v>70</v>
      </c>
      <c r="C18" s="77">
        <v>553</v>
      </c>
      <c r="D18" s="77">
        <v>797</v>
      </c>
      <c r="E18" s="77">
        <v>153</v>
      </c>
      <c r="F18" s="77">
        <v>460</v>
      </c>
      <c r="G18" s="77">
        <v>34</v>
      </c>
      <c r="H18" s="77">
        <v>363</v>
      </c>
      <c r="I18" s="77">
        <v>696</v>
      </c>
      <c r="J18" s="77">
        <v>0</v>
      </c>
      <c r="K18" s="77">
        <v>0</v>
      </c>
      <c r="L18" s="77">
        <v>5</v>
      </c>
      <c r="M18" s="77">
        <v>45</v>
      </c>
      <c r="N18" s="77">
        <v>187</v>
      </c>
      <c r="O18" s="77">
        <v>0</v>
      </c>
      <c r="P18" s="78">
        <v>3363</v>
      </c>
    </row>
    <row r="19" spans="1:16" ht="15.75" customHeight="1">
      <c r="A19" s="75" t="s">
        <v>114</v>
      </c>
      <c r="B19" s="77">
        <v>44</v>
      </c>
      <c r="C19" s="77">
        <v>38</v>
      </c>
      <c r="D19" s="77">
        <v>128</v>
      </c>
      <c r="E19" s="77">
        <v>17</v>
      </c>
      <c r="F19" s="77">
        <v>42</v>
      </c>
      <c r="G19" s="77">
        <v>12</v>
      </c>
      <c r="H19" s="77">
        <v>214</v>
      </c>
      <c r="I19" s="77">
        <v>185</v>
      </c>
      <c r="J19" s="77">
        <v>0</v>
      </c>
      <c r="K19" s="77">
        <v>17</v>
      </c>
      <c r="L19" s="77">
        <v>14</v>
      </c>
      <c r="M19" s="77">
        <v>7</v>
      </c>
      <c r="N19" s="77">
        <v>159</v>
      </c>
      <c r="O19" s="77">
        <v>0</v>
      </c>
      <c r="P19" s="78">
        <v>877</v>
      </c>
    </row>
    <row r="20" spans="1:16" ht="15.75" customHeight="1">
      <c r="A20" s="75" t="s">
        <v>115</v>
      </c>
      <c r="B20" s="77">
        <v>59</v>
      </c>
      <c r="C20" s="77">
        <v>40</v>
      </c>
      <c r="D20" s="77">
        <v>52</v>
      </c>
      <c r="E20" s="77">
        <v>6</v>
      </c>
      <c r="F20" s="77">
        <v>27</v>
      </c>
      <c r="G20" s="77">
        <v>4</v>
      </c>
      <c r="H20" s="77">
        <v>37</v>
      </c>
      <c r="I20" s="77">
        <v>107</v>
      </c>
      <c r="J20" s="77">
        <v>0</v>
      </c>
      <c r="K20" s="77">
        <v>0</v>
      </c>
      <c r="L20" s="77">
        <v>0</v>
      </c>
      <c r="M20" s="77">
        <v>0</v>
      </c>
      <c r="N20" s="77">
        <v>19</v>
      </c>
      <c r="O20" s="77">
        <v>0</v>
      </c>
      <c r="P20" s="78">
        <v>351</v>
      </c>
    </row>
    <row r="21" spans="1:16" ht="15.75" customHeight="1">
      <c r="A21" s="75" t="s">
        <v>116</v>
      </c>
      <c r="B21" s="77">
        <v>34</v>
      </c>
      <c r="C21" s="77">
        <v>76</v>
      </c>
      <c r="D21" s="77">
        <v>153</v>
      </c>
      <c r="E21" s="77">
        <v>10</v>
      </c>
      <c r="F21" s="77">
        <v>51</v>
      </c>
      <c r="G21" s="77">
        <v>12</v>
      </c>
      <c r="H21" s="77">
        <v>113</v>
      </c>
      <c r="I21" s="77">
        <v>171</v>
      </c>
      <c r="J21" s="77">
        <v>0</v>
      </c>
      <c r="K21" s="77">
        <v>0</v>
      </c>
      <c r="L21" s="77">
        <v>9</v>
      </c>
      <c r="M21" s="77">
        <v>5</v>
      </c>
      <c r="N21" s="77">
        <v>194</v>
      </c>
      <c r="O21" s="77">
        <v>0</v>
      </c>
      <c r="P21" s="78">
        <v>828</v>
      </c>
    </row>
    <row r="22" spans="1:16" ht="15.75" customHeight="1">
      <c r="A22" s="75" t="s">
        <v>117</v>
      </c>
      <c r="B22" s="77">
        <v>50</v>
      </c>
      <c r="C22" s="77">
        <v>130</v>
      </c>
      <c r="D22" s="77">
        <v>183</v>
      </c>
      <c r="E22" s="77">
        <v>15</v>
      </c>
      <c r="F22" s="77">
        <v>78</v>
      </c>
      <c r="G22" s="77">
        <v>13</v>
      </c>
      <c r="H22" s="77">
        <v>70</v>
      </c>
      <c r="I22" s="77">
        <v>262</v>
      </c>
      <c r="J22" s="77">
        <v>0</v>
      </c>
      <c r="K22" s="77">
        <v>0</v>
      </c>
      <c r="L22" s="77">
        <v>17</v>
      </c>
      <c r="M22" s="77">
        <v>23</v>
      </c>
      <c r="N22" s="77">
        <v>186</v>
      </c>
      <c r="O22" s="77">
        <v>0</v>
      </c>
      <c r="P22" s="78">
        <v>1027</v>
      </c>
    </row>
    <row r="23" spans="1:16" ht="15.75" customHeight="1">
      <c r="A23" s="75" t="s">
        <v>118</v>
      </c>
      <c r="B23" s="77">
        <v>68</v>
      </c>
      <c r="C23" s="77">
        <v>168</v>
      </c>
      <c r="D23" s="77">
        <v>402</v>
      </c>
      <c r="E23" s="77">
        <v>37</v>
      </c>
      <c r="F23" s="77">
        <v>93</v>
      </c>
      <c r="G23" s="77">
        <v>14</v>
      </c>
      <c r="H23" s="77">
        <v>251</v>
      </c>
      <c r="I23" s="77">
        <v>452</v>
      </c>
      <c r="J23" s="77">
        <v>0</v>
      </c>
      <c r="K23" s="77">
        <v>0</v>
      </c>
      <c r="L23" s="77">
        <v>0</v>
      </c>
      <c r="M23" s="77">
        <v>22</v>
      </c>
      <c r="N23" s="77">
        <v>248</v>
      </c>
      <c r="O23" s="77">
        <v>0</v>
      </c>
      <c r="P23" s="78">
        <v>1755</v>
      </c>
    </row>
    <row r="24" spans="1:16" ht="15.75" customHeight="1">
      <c r="A24" s="75" t="s">
        <v>119</v>
      </c>
      <c r="B24" s="77">
        <v>14</v>
      </c>
      <c r="C24" s="77">
        <v>76</v>
      </c>
      <c r="D24" s="77">
        <v>92</v>
      </c>
      <c r="E24" s="77">
        <v>7</v>
      </c>
      <c r="F24" s="77">
        <v>0</v>
      </c>
      <c r="G24" s="77">
        <v>11</v>
      </c>
      <c r="H24" s="77">
        <v>30</v>
      </c>
      <c r="I24" s="77">
        <v>138</v>
      </c>
      <c r="J24" s="77">
        <v>4</v>
      </c>
      <c r="K24" s="77">
        <v>0</v>
      </c>
      <c r="L24" s="77">
        <v>0</v>
      </c>
      <c r="M24" s="77">
        <v>0</v>
      </c>
      <c r="N24" s="77">
        <v>46</v>
      </c>
      <c r="O24" s="77">
        <v>0</v>
      </c>
      <c r="P24" s="78">
        <v>418</v>
      </c>
    </row>
    <row r="25" spans="1:16" ht="15.75" customHeight="1">
      <c r="A25" s="75" t="s">
        <v>120</v>
      </c>
      <c r="B25" s="77">
        <v>9</v>
      </c>
      <c r="C25" s="77">
        <v>70</v>
      </c>
      <c r="D25" s="77">
        <v>80</v>
      </c>
      <c r="E25" s="77">
        <v>16</v>
      </c>
      <c r="F25" s="77">
        <v>34</v>
      </c>
      <c r="G25" s="77">
        <v>9</v>
      </c>
      <c r="H25" s="77">
        <v>73</v>
      </c>
      <c r="I25" s="77">
        <v>159</v>
      </c>
      <c r="J25" s="77">
        <v>0</v>
      </c>
      <c r="K25" s="77">
        <v>0</v>
      </c>
      <c r="L25" s="77">
        <v>0</v>
      </c>
      <c r="M25" s="77">
        <v>0</v>
      </c>
      <c r="N25" s="77">
        <v>100</v>
      </c>
      <c r="O25" s="77">
        <v>0</v>
      </c>
      <c r="P25" s="78">
        <v>550</v>
      </c>
    </row>
    <row r="26" spans="1:16" ht="15.75" customHeight="1">
      <c r="A26" s="75" t="s">
        <v>121</v>
      </c>
      <c r="B26" s="77">
        <v>86</v>
      </c>
      <c r="C26" s="77">
        <v>96</v>
      </c>
      <c r="D26" s="77">
        <v>123</v>
      </c>
      <c r="E26" s="77">
        <v>23</v>
      </c>
      <c r="F26" s="77">
        <v>83</v>
      </c>
      <c r="G26" s="77">
        <v>12</v>
      </c>
      <c r="H26" s="77">
        <v>58</v>
      </c>
      <c r="I26" s="77">
        <v>275</v>
      </c>
      <c r="J26" s="77">
        <v>0</v>
      </c>
      <c r="K26" s="77">
        <v>9</v>
      </c>
      <c r="L26" s="77">
        <v>0</v>
      </c>
      <c r="M26" s="77">
        <v>11</v>
      </c>
      <c r="N26" s="77">
        <v>271</v>
      </c>
      <c r="O26" s="77">
        <v>0</v>
      </c>
      <c r="P26" s="78">
        <v>1047</v>
      </c>
    </row>
    <row r="27" spans="1:16" ht="15.75" customHeight="1">
      <c r="A27" s="75" t="s">
        <v>122</v>
      </c>
      <c r="B27" s="77">
        <v>8</v>
      </c>
      <c r="C27" s="77">
        <v>49</v>
      </c>
      <c r="D27" s="77">
        <v>78</v>
      </c>
      <c r="E27" s="77">
        <v>0</v>
      </c>
      <c r="F27" s="77">
        <v>19</v>
      </c>
      <c r="G27" s="77">
        <v>12</v>
      </c>
      <c r="H27" s="77">
        <v>42</v>
      </c>
      <c r="I27" s="77">
        <v>105</v>
      </c>
      <c r="J27" s="77">
        <v>0</v>
      </c>
      <c r="K27" s="77">
        <v>0</v>
      </c>
      <c r="L27" s="77">
        <v>0</v>
      </c>
      <c r="M27" s="77">
        <v>0</v>
      </c>
      <c r="N27" s="77">
        <v>212</v>
      </c>
      <c r="O27" s="77">
        <v>0</v>
      </c>
      <c r="P27" s="78">
        <v>525</v>
      </c>
    </row>
    <row r="28" spans="1:16" ht="15.75" customHeight="1">
      <c r="A28" s="75" t="s">
        <v>123</v>
      </c>
      <c r="B28" s="77">
        <v>0</v>
      </c>
      <c r="C28" s="77">
        <v>45</v>
      </c>
      <c r="D28" s="77">
        <v>78</v>
      </c>
      <c r="E28" s="77">
        <v>12</v>
      </c>
      <c r="F28" s="77">
        <v>23</v>
      </c>
      <c r="G28" s="77">
        <v>10</v>
      </c>
      <c r="H28" s="77">
        <v>38</v>
      </c>
      <c r="I28" s="77">
        <v>286</v>
      </c>
      <c r="J28" s="77">
        <v>0</v>
      </c>
      <c r="K28" s="77">
        <v>0</v>
      </c>
      <c r="L28" s="77">
        <v>0</v>
      </c>
      <c r="M28" s="77">
        <v>0</v>
      </c>
      <c r="N28" s="77">
        <v>95</v>
      </c>
      <c r="O28" s="77">
        <v>0</v>
      </c>
      <c r="P28" s="78">
        <v>587</v>
      </c>
    </row>
    <row r="29" spans="1:16" ht="15.75" customHeight="1">
      <c r="A29" s="75" t="s">
        <v>124</v>
      </c>
      <c r="B29" s="77">
        <v>57</v>
      </c>
      <c r="C29" s="77">
        <v>235</v>
      </c>
      <c r="D29" s="77">
        <v>282</v>
      </c>
      <c r="E29" s="77">
        <v>21</v>
      </c>
      <c r="F29" s="77">
        <v>67</v>
      </c>
      <c r="G29" s="77">
        <v>10</v>
      </c>
      <c r="H29" s="77">
        <v>160</v>
      </c>
      <c r="I29" s="77">
        <v>247</v>
      </c>
      <c r="J29" s="77">
        <v>0</v>
      </c>
      <c r="K29" s="77">
        <v>48</v>
      </c>
      <c r="L29" s="77">
        <v>21</v>
      </c>
      <c r="M29" s="77">
        <v>13</v>
      </c>
      <c r="N29" s="77">
        <v>524</v>
      </c>
      <c r="O29" s="77">
        <v>0</v>
      </c>
      <c r="P29" s="78">
        <v>1685</v>
      </c>
    </row>
    <row r="30" spans="1:16" ht="15.75" customHeight="1">
      <c r="A30" s="75" t="s">
        <v>125</v>
      </c>
      <c r="B30" s="77">
        <v>128</v>
      </c>
      <c r="C30" s="77">
        <v>281</v>
      </c>
      <c r="D30" s="77">
        <v>324</v>
      </c>
      <c r="E30" s="77">
        <v>54</v>
      </c>
      <c r="F30" s="77">
        <v>113</v>
      </c>
      <c r="G30" s="77">
        <v>39</v>
      </c>
      <c r="H30" s="77">
        <v>337</v>
      </c>
      <c r="I30" s="77">
        <v>341</v>
      </c>
      <c r="J30" s="77">
        <v>0</v>
      </c>
      <c r="K30" s="77">
        <v>0</v>
      </c>
      <c r="L30" s="77">
        <v>18</v>
      </c>
      <c r="M30" s="77">
        <v>10</v>
      </c>
      <c r="N30" s="77">
        <v>268</v>
      </c>
      <c r="O30" s="77">
        <v>0</v>
      </c>
      <c r="P30" s="78">
        <v>1913</v>
      </c>
    </row>
    <row r="31" spans="1:16" ht="15.75" customHeight="1">
      <c r="A31" s="76" t="s">
        <v>126</v>
      </c>
      <c r="B31" s="78">
        <f>SUM(B9:B30)</f>
        <v>920</v>
      </c>
      <c r="C31" s="78">
        <f aca="true" t="shared" si="0" ref="C31:O31">SUM(C9:C30)</f>
        <v>2450</v>
      </c>
      <c r="D31" s="78">
        <f t="shared" si="0"/>
        <v>3902</v>
      </c>
      <c r="E31" s="78">
        <f t="shared" si="0"/>
        <v>480</v>
      </c>
      <c r="F31" s="78">
        <f t="shared" si="0"/>
        <v>1370</v>
      </c>
      <c r="G31" s="78">
        <f t="shared" si="0"/>
        <v>326</v>
      </c>
      <c r="H31" s="78">
        <f t="shared" si="0"/>
        <v>2432</v>
      </c>
      <c r="I31" s="78">
        <f t="shared" si="0"/>
        <v>4697</v>
      </c>
      <c r="J31" s="78">
        <f t="shared" si="0"/>
        <v>9</v>
      </c>
      <c r="K31" s="78">
        <f t="shared" si="0"/>
        <v>119</v>
      </c>
      <c r="L31" s="78">
        <f t="shared" si="0"/>
        <v>126</v>
      </c>
      <c r="M31" s="78">
        <f t="shared" si="0"/>
        <v>172</v>
      </c>
      <c r="N31" s="78">
        <f t="shared" si="0"/>
        <v>3355</v>
      </c>
      <c r="O31" s="78">
        <f t="shared" si="0"/>
        <v>0</v>
      </c>
      <c r="P31" s="78">
        <f>SUM(P9:P30)</f>
        <v>20358</v>
      </c>
    </row>
    <row r="32" spans="1:16" ht="15.75" customHeight="1">
      <c r="A32" s="75" t="s">
        <v>127</v>
      </c>
      <c r="B32" s="77">
        <v>0</v>
      </c>
      <c r="C32" s="77">
        <v>11</v>
      </c>
      <c r="D32" s="77">
        <v>19</v>
      </c>
      <c r="E32" s="77">
        <v>35</v>
      </c>
      <c r="F32" s="77">
        <v>20</v>
      </c>
      <c r="G32" s="77">
        <v>0</v>
      </c>
      <c r="H32" s="77">
        <v>20</v>
      </c>
      <c r="I32" s="77">
        <v>26</v>
      </c>
      <c r="J32" s="77">
        <v>0</v>
      </c>
      <c r="K32" s="77">
        <v>0</v>
      </c>
      <c r="L32" s="77">
        <v>0</v>
      </c>
      <c r="M32" s="77">
        <v>0</v>
      </c>
      <c r="N32" s="77">
        <v>234</v>
      </c>
      <c r="O32" s="77">
        <v>0</v>
      </c>
      <c r="P32" s="78">
        <v>365</v>
      </c>
    </row>
    <row r="33" spans="1:16" ht="15.75" customHeight="1">
      <c r="A33" s="75" t="s">
        <v>128</v>
      </c>
      <c r="B33" s="77">
        <v>0</v>
      </c>
      <c r="C33" s="77">
        <v>28</v>
      </c>
      <c r="D33" s="77">
        <v>63</v>
      </c>
      <c r="E33" s="77">
        <v>19</v>
      </c>
      <c r="F33" s="77">
        <v>17</v>
      </c>
      <c r="G33" s="77">
        <v>10</v>
      </c>
      <c r="H33" s="77">
        <v>27</v>
      </c>
      <c r="I33" s="77">
        <v>38</v>
      </c>
      <c r="J33" s="77">
        <v>0</v>
      </c>
      <c r="K33" s="77">
        <v>0</v>
      </c>
      <c r="L33" s="77">
        <v>0</v>
      </c>
      <c r="M33" s="77">
        <v>0</v>
      </c>
      <c r="N33" s="77">
        <v>54</v>
      </c>
      <c r="O33" s="77">
        <v>0</v>
      </c>
      <c r="P33" s="78">
        <v>256</v>
      </c>
    </row>
    <row r="34" spans="1:16" ht="15.75" customHeight="1">
      <c r="A34" s="76" t="s">
        <v>129</v>
      </c>
      <c r="B34" s="78">
        <v>920</v>
      </c>
      <c r="C34" s="78">
        <v>2489</v>
      </c>
      <c r="D34" s="78">
        <v>3984</v>
      </c>
      <c r="E34" s="78">
        <v>534</v>
      </c>
      <c r="F34" s="78">
        <v>1407</v>
      </c>
      <c r="G34" s="78">
        <v>336</v>
      </c>
      <c r="H34" s="78">
        <v>2479</v>
      </c>
      <c r="I34" s="78">
        <v>4761</v>
      </c>
      <c r="J34" s="78">
        <v>9</v>
      </c>
      <c r="K34" s="78">
        <v>119</v>
      </c>
      <c r="L34" s="78">
        <v>126</v>
      </c>
      <c r="M34" s="78">
        <v>172</v>
      </c>
      <c r="N34" s="78">
        <v>3643</v>
      </c>
      <c r="O34" s="78">
        <v>0</v>
      </c>
      <c r="P34" s="78">
        <v>20979</v>
      </c>
    </row>
  </sheetData>
  <sheetProtection/>
  <mergeCells count="16">
    <mergeCell ref="M4:M8"/>
    <mergeCell ref="N4:N8"/>
    <mergeCell ref="O4:O8"/>
    <mergeCell ref="P4:P8"/>
    <mergeCell ref="G4:G8"/>
    <mergeCell ref="H4:H8"/>
    <mergeCell ref="I4:I8"/>
    <mergeCell ref="J4:J8"/>
    <mergeCell ref="K4:K8"/>
    <mergeCell ref="L4:L8"/>
    <mergeCell ref="A4:A8"/>
    <mergeCell ref="B4:B8"/>
    <mergeCell ref="C4:C8"/>
    <mergeCell ref="D4:D8"/>
    <mergeCell ref="E4:E8"/>
    <mergeCell ref="F4:F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5.140625" style="2" customWidth="1"/>
    <col min="7" max="16384" width="11.421875" style="2" customWidth="1"/>
  </cols>
  <sheetData>
    <row r="1" spans="1:5" ht="11.25">
      <c r="A1" s="1" t="s">
        <v>17</v>
      </c>
      <c r="B1" s="1"/>
      <c r="C1" s="1" t="s">
        <v>18</v>
      </c>
      <c r="D1" s="1" t="s">
        <v>35</v>
      </c>
      <c r="E1" s="1"/>
    </row>
    <row r="2" ht="11.25">
      <c r="A2" s="1">
        <v>2006</v>
      </c>
    </row>
    <row r="5" ht="11.25">
      <c r="A5" s="2" t="s">
        <v>46</v>
      </c>
    </row>
    <row r="6" spans="1:6" ht="12.75" customHeight="1">
      <c r="A6" s="165" t="s">
        <v>0</v>
      </c>
      <c r="B6" s="169" t="s">
        <v>1</v>
      </c>
      <c r="C6" s="171" t="s">
        <v>2</v>
      </c>
      <c r="D6" s="172"/>
      <c r="E6" s="172"/>
      <c r="F6" s="173"/>
    </row>
    <row r="7" spans="1:6" ht="11.25">
      <c r="A7" s="166"/>
      <c r="B7" s="170"/>
      <c r="C7" s="38" t="s">
        <v>3</v>
      </c>
      <c r="D7" s="10" t="s">
        <v>4</v>
      </c>
      <c r="E7" s="41" t="s">
        <v>13</v>
      </c>
      <c r="F7" s="33" t="s">
        <v>34</v>
      </c>
    </row>
    <row r="8" spans="1:6" ht="11.25">
      <c r="A8" s="167"/>
      <c r="B8" s="32" t="s">
        <v>5</v>
      </c>
      <c r="C8" s="39">
        <v>21</v>
      </c>
      <c r="D8" s="18">
        <v>1287</v>
      </c>
      <c r="E8" s="42">
        <v>1308</v>
      </c>
      <c r="F8" s="37">
        <v>2</v>
      </c>
    </row>
    <row r="9" spans="1:6" ht="11.25">
      <c r="A9" s="168"/>
      <c r="B9" s="34" t="s">
        <v>13</v>
      </c>
      <c r="C9" s="40">
        <v>21</v>
      </c>
      <c r="D9" s="43">
        <v>1287</v>
      </c>
      <c r="E9" s="35">
        <v>1308</v>
      </c>
      <c r="F9" s="35">
        <v>2</v>
      </c>
    </row>
    <row r="12" spans="1:6" ht="11.25">
      <c r="A12" s="45" t="s">
        <v>14</v>
      </c>
      <c r="B12" s="177" t="s">
        <v>10</v>
      </c>
      <c r="C12" s="176">
        <v>0</v>
      </c>
      <c r="D12" s="176">
        <v>0</v>
      </c>
      <c r="E12" s="174">
        <v>0</v>
      </c>
      <c r="F12" s="176">
        <v>0</v>
      </c>
    </row>
    <row r="13" spans="1:6" ht="11.25">
      <c r="A13" s="46" t="s">
        <v>9</v>
      </c>
      <c r="B13" s="177"/>
      <c r="C13" s="177"/>
      <c r="D13" s="177"/>
      <c r="E13" s="175"/>
      <c r="F13" s="177"/>
    </row>
    <row r="14" spans="1:6" ht="11.25">
      <c r="A14" s="46" t="s">
        <v>15</v>
      </c>
      <c r="B14" s="177" t="s">
        <v>11</v>
      </c>
      <c r="C14" s="176">
        <v>0</v>
      </c>
      <c r="D14" s="176">
        <v>2</v>
      </c>
      <c r="E14" s="174">
        <v>2</v>
      </c>
      <c r="F14" s="176">
        <v>0</v>
      </c>
    </row>
    <row r="15" spans="1:6" ht="11.25">
      <c r="A15" s="44" t="s">
        <v>16</v>
      </c>
      <c r="B15" s="177"/>
      <c r="C15" s="177"/>
      <c r="D15" s="177"/>
      <c r="E15" s="175"/>
      <c r="F15" s="177"/>
    </row>
    <row r="18" spans="3:5" ht="11.25">
      <c r="C18" s="27" t="s">
        <v>3</v>
      </c>
      <c r="D18" s="27" t="s">
        <v>4</v>
      </c>
      <c r="E18" s="28" t="s">
        <v>13</v>
      </c>
    </row>
    <row r="19" spans="1:5" ht="11.25">
      <c r="A19" s="29" t="s">
        <v>12</v>
      </c>
      <c r="B19" s="47"/>
      <c r="C19" s="18">
        <v>20</v>
      </c>
      <c r="D19" s="18">
        <v>1221</v>
      </c>
      <c r="E19" s="19">
        <v>1241</v>
      </c>
    </row>
    <row r="23" ht="11.25">
      <c r="A23" s="2" t="s">
        <v>47</v>
      </c>
    </row>
    <row r="24" spans="1:6" ht="11.25">
      <c r="A24" s="31"/>
      <c r="B24" s="31"/>
      <c r="C24" s="27" t="s">
        <v>3</v>
      </c>
      <c r="D24" s="27" t="s">
        <v>4</v>
      </c>
      <c r="E24" s="28" t="s">
        <v>13</v>
      </c>
      <c r="F24" s="27" t="s">
        <v>43</v>
      </c>
    </row>
    <row r="25" spans="1:6" ht="11.25">
      <c r="A25" s="15" t="s">
        <v>26</v>
      </c>
      <c r="B25" s="31"/>
      <c r="C25" s="18">
        <v>35</v>
      </c>
      <c r="D25" s="18">
        <v>1167</v>
      </c>
      <c r="E25" s="19">
        <v>1202</v>
      </c>
      <c r="F25" s="48">
        <f>D25/E25*100</f>
        <v>97.08818635607321</v>
      </c>
    </row>
    <row r="26" spans="1:6" ht="11.25">
      <c r="A26" s="15" t="s">
        <v>27</v>
      </c>
      <c r="B26" s="31"/>
      <c r="C26" s="18">
        <v>26</v>
      </c>
      <c r="D26" s="18">
        <v>894</v>
      </c>
      <c r="E26" s="19">
        <v>920</v>
      </c>
      <c r="F26" s="48">
        <f>D26/E26*100</f>
        <v>97.17391304347827</v>
      </c>
    </row>
    <row r="27" ht="11.25">
      <c r="A27" s="2" t="s">
        <v>25</v>
      </c>
    </row>
    <row r="28" spans="1:5" ht="11.25">
      <c r="A28" s="4"/>
      <c r="B28" s="4"/>
      <c r="C28" s="4"/>
      <c r="D28" s="4"/>
      <c r="E28" s="4"/>
    </row>
    <row r="29" spans="2:5" ht="11.25">
      <c r="B29" s="4"/>
      <c r="C29" s="4"/>
      <c r="D29" s="4"/>
      <c r="E29" s="4"/>
    </row>
    <row r="30" spans="2:9" ht="11.25">
      <c r="B30" s="4"/>
      <c r="C30" s="4"/>
      <c r="D30" s="4"/>
      <c r="E30" s="4"/>
      <c r="F30" s="4"/>
      <c r="G30" s="4"/>
      <c r="H30" s="4"/>
      <c r="I30" s="4"/>
    </row>
    <row r="31" ht="11.25">
      <c r="A31" s="2" t="s">
        <v>48</v>
      </c>
    </row>
    <row r="32" spans="1:10" ht="11.25">
      <c r="A32" s="27" t="s">
        <v>28</v>
      </c>
      <c r="B32" s="160" t="s">
        <v>29</v>
      </c>
      <c r="C32" s="160"/>
      <c r="D32" s="27" t="s">
        <v>30</v>
      </c>
      <c r="E32" s="28" t="s">
        <v>13</v>
      </c>
      <c r="F32" s="4"/>
      <c r="G32" s="4"/>
      <c r="H32" s="4"/>
      <c r="I32" s="4"/>
      <c r="J32" s="4"/>
    </row>
    <row r="33" spans="1:5" ht="11.25">
      <c r="A33" s="176">
        <v>24</v>
      </c>
      <c r="B33" s="176">
        <v>29</v>
      </c>
      <c r="C33" s="177"/>
      <c r="D33" s="176">
        <v>1</v>
      </c>
      <c r="E33" s="174">
        <v>54</v>
      </c>
    </row>
    <row r="34" spans="1:5" ht="11.25">
      <c r="A34" s="177"/>
      <c r="B34" s="177"/>
      <c r="C34" s="177"/>
      <c r="D34" s="177"/>
      <c r="E34" s="175"/>
    </row>
  </sheetData>
  <sheetProtection/>
  <mergeCells count="18">
    <mergeCell ref="A33:A34"/>
    <mergeCell ref="B33:C34"/>
    <mergeCell ref="D33:D34"/>
    <mergeCell ref="E33:E34"/>
    <mergeCell ref="C12:C13"/>
    <mergeCell ref="D12:D13"/>
    <mergeCell ref="C14:C15"/>
    <mergeCell ref="D14:D15"/>
    <mergeCell ref="B32:C32"/>
    <mergeCell ref="A6:A9"/>
    <mergeCell ref="B6:B7"/>
    <mergeCell ref="C6:F6"/>
    <mergeCell ref="E12:E13"/>
    <mergeCell ref="F12:F13"/>
    <mergeCell ref="E14:E15"/>
    <mergeCell ref="F14:F15"/>
    <mergeCell ref="B12:B13"/>
    <mergeCell ref="B14:B1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57421875" style="2" customWidth="1"/>
    <col min="2" max="16" width="12.7109375" style="2" customWidth="1"/>
    <col min="17" max="16384" width="11.421875" style="2" customWidth="1"/>
  </cols>
  <sheetData>
    <row r="1" ht="11.25">
      <c r="A1" s="1" t="s">
        <v>135</v>
      </c>
    </row>
    <row r="4" spans="1:16" ht="11.25">
      <c r="A4" s="196"/>
      <c r="B4" s="197" t="s">
        <v>90</v>
      </c>
      <c r="C4" s="197" t="s">
        <v>91</v>
      </c>
      <c r="D4" s="197" t="s">
        <v>92</v>
      </c>
      <c r="E4" s="197" t="s">
        <v>93</v>
      </c>
      <c r="F4" s="197" t="s">
        <v>94</v>
      </c>
      <c r="G4" s="197" t="s">
        <v>95</v>
      </c>
      <c r="H4" s="197" t="s">
        <v>96</v>
      </c>
      <c r="I4" s="197" t="s">
        <v>97</v>
      </c>
      <c r="J4" s="197" t="s">
        <v>98</v>
      </c>
      <c r="K4" s="197" t="s">
        <v>99</v>
      </c>
      <c r="L4" s="197" t="s">
        <v>100</v>
      </c>
      <c r="M4" s="197" t="s">
        <v>101</v>
      </c>
      <c r="N4" s="197" t="s">
        <v>102</v>
      </c>
      <c r="O4" s="197" t="s">
        <v>103</v>
      </c>
      <c r="P4" s="198" t="s">
        <v>13</v>
      </c>
    </row>
    <row r="5" spans="1:16" ht="11.25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</row>
    <row r="6" spans="1:16" ht="11.2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ht="11.25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ht="11.25">
      <c r="A8" s="196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ht="15.75" customHeight="1">
      <c r="A9" s="75" t="s">
        <v>104</v>
      </c>
      <c r="B9" s="79">
        <v>3.6956521739130435</v>
      </c>
      <c r="C9" s="79">
        <v>2.812374447569305</v>
      </c>
      <c r="D9" s="79">
        <v>2.4096385542168677</v>
      </c>
      <c r="E9" s="79">
        <v>0</v>
      </c>
      <c r="F9" s="79">
        <v>6.396588486140725</v>
      </c>
      <c r="G9" s="79">
        <v>4.464285714285714</v>
      </c>
      <c r="H9" s="79">
        <v>2.3799919322307383</v>
      </c>
      <c r="I9" s="79">
        <v>2.898550724637681</v>
      </c>
      <c r="J9" s="79">
        <v>0</v>
      </c>
      <c r="K9" s="79">
        <v>0</v>
      </c>
      <c r="L9" s="79">
        <v>3.968253968253968</v>
      </c>
      <c r="M9" s="79">
        <v>0</v>
      </c>
      <c r="N9" s="79">
        <v>1.5646445237441668</v>
      </c>
      <c r="O9" s="79" t="s">
        <v>77</v>
      </c>
      <c r="P9" s="79">
        <v>2.6884026884026886</v>
      </c>
    </row>
    <row r="10" spans="1:16" ht="15.75" customHeight="1">
      <c r="A10" s="75" t="s">
        <v>105</v>
      </c>
      <c r="B10" s="79">
        <v>4.565217391304348</v>
      </c>
      <c r="C10" s="79">
        <v>4.4997991161108875</v>
      </c>
      <c r="D10" s="79">
        <v>6.802208835341365</v>
      </c>
      <c r="E10" s="79">
        <v>6.179775280898876</v>
      </c>
      <c r="F10" s="79">
        <v>2.1321961620469083</v>
      </c>
      <c r="G10" s="79">
        <v>3.273809523809524</v>
      </c>
      <c r="H10" s="79">
        <v>6.655909640984267</v>
      </c>
      <c r="I10" s="79">
        <v>5.4610375971434575</v>
      </c>
      <c r="J10" s="79">
        <v>55.55555555555556</v>
      </c>
      <c r="K10" s="79">
        <v>0</v>
      </c>
      <c r="L10" s="79">
        <v>10.317460317460316</v>
      </c>
      <c r="M10" s="79">
        <v>9.30232558139535</v>
      </c>
      <c r="N10" s="79">
        <v>3.7331869338457313</v>
      </c>
      <c r="O10" s="79" t="s">
        <v>77</v>
      </c>
      <c r="P10" s="79">
        <v>5.214738548071882</v>
      </c>
    </row>
    <row r="11" spans="1:16" ht="15.75" customHeight="1">
      <c r="A11" s="75" t="s">
        <v>106</v>
      </c>
      <c r="B11" s="79">
        <v>2.5</v>
      </c>
      <c r="C11" s="79">
        <v>2.169546002410607</v>
      </c>
      <c r="D11" s="79">
        <v>3.0622489959839356</v>
      </c>
      <c r="E11" s="79">
        <v>2.4344569288389515</v>
      </c>
      <c r="F11" s="79">
        <v>2.2032693674484722</v>
      </c>
      <c r="G11" s="79">
        <v>3.869047619047619</v>
      </c>
      <c r="H11" s="79">
        <v>1.653892698668818</v>
      </c>
      <c r="I11" s="79">
        <v>3.25561856752783</v>
      </c>
      <c r="J11" s="79">
        <v>0</v>
      </c>
      <c r="K11" s="79">
        <v>0</v>
      </c>
      <c r="L11" s="79">
        <v>0</v>
      </c>
      <c r="M11" s="79">
        <v>4.651162790697675</v>
      </c>
      <c r="N11" s="79">
        <v>1.674444139445512</v>
      </c>
      <c r="O11" s="79" t="s">
        <v>77</v>
      </c>
      <c r="P11" s="79">
        <v>2.48343581676915</v>
      </c>
    </row>
    <row r="12" spans="1:16" ht="15.75" customHeight="1">
      <c r="A12" s="75" t="s">
        <v>107</v>
      </c>
      <c r="B12" s="79">
        <v>6.630434782608696</v>
      </c>
      <c r="C12" s="79">
        <v>2.008838891120932</v>
      </c>
      <c r="D12" s="79">
        <v>1.9829317269076305</v>
      </c>
      <c r="E12" s="79">
        <v>0</v>
      </c>
      <c r="F12" s="79">
        <v>2.2743425728500357</v>
      </c>
      <c r="G12" s="79">
        <v>4.464285714285714</v>
      </c>
      <c r="H12" s="79">
        <v>2.743041549011698</v>
      </c>
      <c r="I12" s="79">
        <v>2.8145347616047047</v>
      </c>
      <c r="J12" s="79">
        <v>0</v>
      </c>
      <c r="K12" s="79">
        <v>5.042016806722689</v>
      </c>
      <c r="L12" s="79">
        <v>0</v>
      </c>
      <c r="M12" s="79">
        <v>0</v>
      </c>
      <c r="N12" s="79">
        <v>2.003842986549547</v>
      </c>
      <c r="O12" s="79" t="s">
        <v>77</v>
      </c>
      <c r="P12" s="79">
        <v>2.4691358024691357</v>
      </c>
    </row>
    <row r="13" spans="1:16" ht="15.75" customHeight="1">
      <c r="A13" s="75" t="s">
        <v>108</v>
      </c>
      <c r="B13" s="79">
        <v>6.195652173913044</v>
      </c>
      <c r="C13" s="79">
        <v>5.946163117717959</v>
      </c>
      <c r="D13" s="79">
        <v>5.873493975903615</v>
      </c>
      <c r="E13" s="79">
        <v>5.430711610486892</v>
      </c>
      <c r="F13" s="79">
        <v>1.7768301350390905</v>
      </c>
      <c r="G13" s="79">
        <v>11.607142857142858</v>
      </c>
      <c r="H13" s="79">
        <v>4.4372730939895115</v>
      </c>
      <c r="I13" s="79">
        <v>6.364209199747953</v>
      </c>
      <c r="J13" s="79">
        <v>0</v>
      </c>
      <c r="K13" s="79">
        <v>25.210084033613445</v>
      </c>
      <c r="L13" s="79">
        <v>11.11111111111111</v>
      </c>
      <c r="M13" s="79">
        <v>0</v>
      </c>
      <c r="N13" s="79">
        <v>3.870436453472413</v>
      </c>
      <c r="O13" s="79" t="s">
        <v>77</v>
      </c>
      <c r="P13" s="79">
        <v>5.386338719672053</v>
      </c>
    </row>
    <row r="14" spans="1:16" ht="15.75" customHeight="1">
      <c r="A14" s="75" t="s">
        <v>109</v>
      </c>
      <c r="B14" s="79">
        <v>4.3478260869565215</v>
      </c>
      <c r="C14" s="79">
        <v>3.2543190036159104</v>
      </c>
      <c r="D14" s="79">
        <v>5.220883534136546</v>
      </c>
      <c r="E14" s="79">
        <v>2.247191011235955</v>
      </c>
      <c r="F14" s="79">
        <v>3.269367448471926</v>
      </c>
      <c r="G14" s="79">
        <v>7.142857142857142</v>
      </c>
      <c r="H14" s="79">
        <v>5.526421944332392</v>
      </c>
      <c r="I14" s="79">
        <v>3.2346145767695864</v>
      </c>
      <c r="J14" s="79">
        <v>0</v>
      </c>
      <c r="K14" s="79">
        <v>4.201680672268908</v>
      </c>
      <c r="L14" s="79">
        <v>7.936507936507936</v>
      </c>
      <c r="M14" s="79">
        <v>3.488372093023256</v>
      </c>
      <c r="N14" s="79">
        <v>2.93713972001098</v>
      </c>
      <c r="O14" s="79" t="s">
        <v>77</v>
      </c>
      <c r="P14" s="79">
        <v>3.956337289670623</v>
      </c>
    </row>
    <row r="15" spans="1:16" ht="15.75" customHeight="1">
      <c r="A15" s="75" t="s">
        <v>110</v>
      </c>
      <c r="B15" s="79">
        <v>0.8695652173913043</v>
      </c>
      <c r="C15" s="79">
        <v>1.7677782241864202</v>
      </c>
      <c r="D15" s="79">
        <v>1.6817269076305221</v>
      </c>
      <c r="E15" s="79">
        <v>1.3108614232209739</v>
      </c>
      <c r="F15" s="79">
        <v>0.7107320540156361</v>
      </c>
      <c r="G15" s="79">
        <v>2.6785714285714284</v>
      </c>
      <c r="H15" s="79">
        <v>1.4925373134328357</v>
      </c>
      <c r="I15" s="79">
        <v>1.218231463978156</v>
      </c>
      <c r="J15" s="79">
        <v>0</v>
      </c>
      <c r="K15" s="79">
        <v>0</v>
      </c>
      <c r="L15" s="79">
        <v>0</v>
      </c>
      <c r="M15" s="79">
        <v>0</v>
      </c>
      <c r="N15" s="79">
        <v>3.8978863573977494</v>
      </c>
      <c r="O15" s="79" t="s">
        <v>77</v>
      </c>
      <c r="P15" s="79">
        <v>1.820868487535154</v>
      </c>
    </row>
    <row r="16" spans="1:16" ht="15.75" customHeight="1">
      <c r="A16" s="75" t="s">
        <v>111</v>
      </c>
      <c r="B16" s="79">
        <v>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0.5489980785067252</v>
      </c>
      <c r="O16" s="79" t="s">
        <v>77</v>
      </c>
      <c r="P16" s="79">
        <v>0.095333428666762</v>
      </c>
    </row>
    <row r="17" spans="1:16" ht="15.75" customHeight="1">
      <c r="A17" s="75" t="s">
        <v>112</v>
      </c>
      <c r="B17" s="79">
        <v>3.0434782608695654</v>
      </c>
      <c r="C17" s="79">
        <v>1.3660104459622338</v>
      </c>
      <c r="D17" s="79">
        <v>1.3303212851405624</v>
      </c>
      <c r="E17" s="79">
        <v>2.8089887640449436</v>
      </c>
      <c r="F17" s="79">
        <v>1.1371712864250179</v>
      </c>
      <c r="G17" s="79">
        <v>2.380952380952381</v>
      </c>
      <c r="H17" s="79">
        <v>1.1698265429608712</v>
      </c>
      <c r="I17" s="79">
        <v>1.4912833438353286</v>
      </c>
      <c r="J17" s="79">
        <v>0</v>
      </c>
      <c r="K17" s="79">
        <v>3.361344537815126</v>
      </c>
      <c r="L17" s="79">
        <v>0</v>
      </c>
      <c r="M17" s="79">
        <v>3.488372093023256</v>
      </c>
      <c r="N17" s="79">
        <v>2.9920395278616523</v>
      </c>
      <c r="O17" s="79" t="s">
        <v>77</v>
      </c>
      <c r="P17" s="79">
        <v>1.7779684446351114</v>
      </c>
    </row>
    <row r="18" spans="1:16" ht="15.75" customHeight="1">
      <c r="A18" s="75" t="s">
        <v>113</v>
      </c>
      <c r="B18" s="79">
        <v>7.608695652173914</v>
      </c>
      <c r="C18" s="79">
        <v>22.217758135797506</v>
      </c>
      <c r="D18" s="79">
        <v>20.005020080321284</v>
      </c>
      <c r="E18" s="79">
        <v>28.651685393258425</v>
      </c>
      <c r="F18" s="79">
        <v>32.69367448471926</v>
      </c>
      <c r="G18" s="79">
        <v>10.119047619047619</v>
      </c>
      <c r="H18" s="79">
        <v>14.64300121016539</v>
      </c>
      <c r="I18" s="79">
        <v>14.61877756773787</v>
      </c>
      <c r="J18" s="79">
        <v>0</v>
      </c>
      <c r="K18" s="79">
        <v>0</v>
      </c>
      <c r="L18" s="79">
        <v>3.968253968253968</v>
      </c>
      <c r="M18" s="79">
        <v>26.16279069767442</v>
      </c>
      <c r="N18" s="79">
        <v>5.133132034037881</v>
      </c>
      <c r="O18" s="79" t="s">
        <v>77</v>
      </c>
      <c r="P18" s="79">
        <v>16.03031603031603</v>
      </c>
    </row>
    <row r="19" spans="1:16" ht="15.75" customHeight="1">
      <c r="A19" s="75" t="s">
        <v>114</v>
      </c>
      <c r="B19" s="79">
        <v>4.782608695652174</v>
      </c>
      <c r="C19" s="79">
        <v>1.5267175572519083</v>
      </c>
      <c r="D19" s="79">
        <v>3.2128514056224895</v>
      </c>
      <c r="E19" s="79">
        <v>3.1835205992509366</v>
      </c>
      <c r="F19" s="79">
        <v>2.9850746268656714</v>
      </c>
      <c r="G19" s="79">
        <v>3.571428571428571</v>
      </c>
      <c r="H19" s="79">
        <v>8.63251311012505</v>
      </c>
      <c r="I19" s="79">
        <v>3.8857382902751523</v>
      </c>
      <c r="J19" s="79">
        <v>0</v>
      </c>
      <c r="K19" s="79">
        <v>14.285714285714285</v>
      </c>
      <c r="L19" s="79">
        <v>11.11111111111111</v>
      </c>
      <c r="M19" s="79">
        <v>4.069767441860465</v>
      </c>
      <c r="N19" s="79">
        <v>4.3645347241284655</v>
      </c>
      <c r="O19" s="79" t="s">
        <v>77</v>
      </c>
      <c r="P19" s="79">
        <v>4.180370847037514</v>
      </c>
    </row>
    <row r="20" spans="1:16" ht="15.75" customHeight="1">
      <c r="A20" s="75" t="s">
        <v>115</v>
      </c>
      <c r="B20" s="79">
        <v>6.41304347826087</v>
      </c>
      <c r="C20" s="79">
        <v>1.6070711128967456</v>
      </c>
      <c r="D20" s="79">
        <v>1.3052208835341366</v>
      </c>
      <c r="E20" s="79">
        <v>1.1235955056179776</v>
      </c>
      <c r="F20" s="79">
        <v>1.9189765458422177</v>
      </c>
      <c r="G20" s="79">
        <v>1.1904761904761905</v>
      </c>
      <c r="H20" s="79">
        <v>1.4925373134328357</v>
      </c>
      <c r="I20" s="79">
        <v>2.2474270111321153</v>
      </c>
      <c r="J20" s="79">
        <v>0</v>
      </c>
      <c r="K20" s="79">
        <v>0</v>
      </c>
      <c r="L20" s="79">
        <v>0</v>
      </c>
      <c r="M20" s="79">
        <v>0</v>
      </c>
      <c r="N20" s="79">
        <v>0.521548174581389</v>
      </c>
      <c r="O20" s="79" t="s">
        <v>77</v>
      </c>
      <c r="P20" s="79">
        <v>1.673101673101673</v>
      </c>
    </row>
    <row r="21" spans="1:16" ht="15.75" customHeight="1">
      <c r="A21" s="75" t="s">
        <v>116</v>
      </c>
      <c r="B21" s="79">
        <v>3.6956521739130435</v>
      </c>
      <c r="C21" s="79">
        <v>3.0534351145038165</v>
      </c>
      <c r="D21" s="79">
        <v>3.8403614457831323</v>
      </c>
      <c r="E21" s="79">
        <v>1.8726591760299627</v>
      </c>
      <c r="F21" s="79">
        <v>3.624733475479744</v>
      </c>
      <c r="G21" s="79">
        <v>3.571428571428571</v>
      </c>
      <c r="H21" s="79">
        <v>4.558289632916498</v>
      </c>
      <c r="I21" s="79">
        <v>3.5916824196597354</v>
      </c>
      <c r="J21" s="79">
        <v>0</v>
      </c>
      <c r="K21" s="79">
        <v>0</v>
      </c>
      <c r="L21" s="79">
        <v>7.142857142857142</v>
      </c>
      <c r="M21" s="79">
        <v>2.9069767441860463</v>
      </c>
      <c r="N21" s="79">
        <v>5.325281361515235</v>
      </c>
      <c r="O21" s="79" t="s">
        <v>77</v>
      </c>
      <c r="P21" s="79">
        <v>3.9468039468039464</v>
      </c>
    </row>
    <row r="22" spans="1:16" ht="15.75" customHeight="1">
      <c r="A22" s="75" t="s">
        <v>117</v>
      </c>
      <c r="B22" s="79">
        <v>5.434782608695652</v>
      </c>
      <c r="C22" s="79">
        <v>5.222981116914424</v>
      </c>
      <c r="D22" s="79">
        <v>4.593373493975903</v>
      </c>
      <c r="E22" s="79">
        <v>2.8089887640449436</v>
      </c>
      <c r="F22" s="79">
        <v>5.543710021321962</v>
      </c>
      <c r="G22" s="79">
        <v>3.869047619047619</v>
      </c>
      <c r="H22" s="79">
        <v>2.8237192416296892</v>
      </c>
      <c r="I22" s="79">
        <v>5.503045578659945</v>
      </c>
      <c r="J22" s="79">
        <v>0</v>
      </c>
      <c r="K22" s="79">
        <v>0</v>
      </c>
      <c r="L22" s="79">
        <v>13.492063492063492</v>
      </c>
      <c r="M22" s="79">
        <v>13.372093023255813</v>
      </c>
      <c r="N22" s="79">
        <v>5.105682130112545</v>
      </c>
      <c r="O22" s="79" t="s">
        <v>77</v>
      </c>
      <c r="P22" s="79">
        <v>4.895371562038229</v>
      </c>
    </row>
    <row r="23" spans="1:16" ht="15.75" customHeight="1">
      <c r="A23" s="75" t="s">
        <v>118</v>
      </c>
      <c r="B23" s="79">
        <v>7.391304347826087</v>
      </c>
      <c r="C23" s="79">
        <v>6.749698674166332</v>
      </c>
      <c r="D23" s="79">
        <v>10.090361445783133</v>
      </c>
      <c r="E23" s="79">
        <v>6.928838951310862</v>
      </c>
      <c r="F23" s="79">
        <v>6.609808102345416</v>
      </c>
      <c r="G23" s="79">
        <v>4.166666666666666</v>
      </c>
      <c r="H23" s="79">
        <v>10.125050423557887</v>
      </c>
      <c r="I23" s="79">
        <v>9.493803822726319</v>
      </c>
      <c r="J23" s="79">
        <v>0</v>
      </c>
      <c r="K23" s="79">
        <v>0</v>
      </c>
      <c r="L23" s="79">
        <v>0</v>
      </c>
      <c r="M23" s="79">
        <v>12.790697674418606</v>
      </c>
      <c r="N23" s="79">
        <v>6.807576173483393</v>
      </c>
      <c r="O23" s="79" t="s">
        <v>77</v>
      </c>
      <c r="P23" s="79">
        <v>8.365508365508365</v>
      </c>
    </row>
    <row r="24" spans="1:16" ht="15.75" customHeight="1">
      <c r="A24" s="75" t="s">
        <v>119</v>
      </c>
      <c r="B24" s="79">
        <v>1.5217391304347827</v>
      </c>
      <c r="C24" s="79">
        <v>3.0534351145038165</v>
      </c>
      <c r="D24" s="79">
        <v>2.3092369477911645</v>
      </c>
      <c r="E24" s="79">
        <v>1.3108614232209739</v>
      </c>
      <c r="F24" s="79">
        <v>0</v>
      </c>
      <c r="G24" s="79">
        <v>3.273809523809524</v>
      </c>
      <c r="H24" s="79">
        <v>1.210165389269867</v>
      </c>
      <c r="I24" s="79">
        <v>2.898550724637681</v>
      </c>
      <c r="J24" s="79">
        <v>44.44444444444444</v>
      </c>
      <c r="K24" s="79">
        <v>0</v>
      </c>
      <c r="L24" s="79">
        <v>0</v>
      </c>
      <c r="M24" s="79">
        <v>0</v>
      </c>
      <c r="N24" s="79">
        <v>1.262695580565468</v>
      </c>
      <c r="O24" s="79" t="s">
        <v>77</v>
      </c>
      <c r="P24" s="79">
        <v>1.9924686591353258</v>
      </c>
    </row>
    <row r="25" spans="1:16" ht="15.75" customHeight="1">
      <c r="A25" s="75" t="s">
        <v>120</v>
      </c>
      <c r="B25" s="79">
        <v>0.9782608695652175</v>
      </c>
      <c r="C25" s="79">
        <v>2.812374447569305</v>
      </c>
      <c r="D25" s="79">
        <v>2.0080321285140563</v>
      </c>
      <c r="E25" s="79">
        <v>2.9962546816479403</v>
      </c>
      <c r="F25" s="79">
        <v>2.4164889836531627</v>
      </c>
      <c r="G25" s="79">
        <v>2.6785714285714284</v>
      </c>
      <c r="H25" s="79">
        <v>2.944735780556676</v>
      </c>
      <c r="I25" s="79">
        <v>3.3396345305608066</v>
      </c>
      <c r="J25" s="79">
        <v>0</v>
      </c>
      <c r="K25" s="79">
        <v>0</v>
      </c>
      <c r="L25" s="79">
        <v>0</v>
      </c>
      <c r="M25" s="79">
        <v>0</v>
      </c>
      <c r="N25" s="79">
        <v>2.744990392533626</v>
      </c>
      <c r="O25" s="79" t="s">
        <v>77</v>
      </c>
      <c r="P25" s="79">
        <v>2.621669288335955</v>
      </c>
    </row>
    <row r="26" spans="1:16" ht="15.75" customHeight="1">
      <c r="A26" s="75" t="s">
        <v>121</v>
      </c>
      <c r="B26" s="79">
        <v>9.347826086956522</v>
      </c>
      <c r="C26" s="79">
        <v>3.8569706709521894</v>
      </c>
      <c r="D26" s="79">
        <v>3.087349397590361</v>
      </c>
      <c r="E26" s="79">
        <v>4.307116104868914</v>
      </c>
      <c r="F26" s="79">
        <v>5.899076048329779</v>
      </c>
      <c r="G26" s="79">
        <v>3.571428571428571</v>
      </c>
      <c r="H26" s="79">
        <v>2.3396530859217424</v>
      </c>
      <c r="I26" s="79">
        <v>5.7760974585171185</v>
      </c>
      <c r="J26" s="79">
        <v>0</v>
      </c>
      <c r="K26" s="79">
        <v>7.563025210084033</v>
      </c>
      <c r="L26" s="79">
        <v>0</v>
      </c>
      <c r="M26" s="79">
        <v>6.395348837209303</v>
      </c>
      <c r="N26" s="79">
        <v>7.438923963766126</v>
      </c>
      <c r="O26" s="79" t="s">
        <v>77</v>
      </c>
      <c r="P26" s="79">
        <v>4.990704990704991</v>
      </c>
    </row>
    <row r="27" spans="1:16" ht="15.75" customHeight="1">
      <c r="A27" s="75" t="s">
        <v>122</v>
      </c>
      <c r="B27" s="79">
        <v>0.8695652173913043</v>
      </c>
      <c r="C27" s="79">
        <v>1.9686621132985134</v>
      </c>
      <c r="D27" s="79">
        <v>1.957831325301205</v>
      </c>
      <c r="E27" s="79">
        <v>0</v>
      </c>
      <c r="F27" s="79">
        <v>1.3503909026297085</v>
      </c>
      <c r="G27" s="79">
        <v>3.571428571428571</v>
      </c>
      <c r="H27" s="79">
        <v>1.6942315449778138</v>
      </c>
      <c r="I27" s="79">
        <v>2.2054190296156273</v>
      </c>
      <c r="J27" s="79">
        <v>0</v>
      </c>
      <c r="K27" s="79">
        <v>0</v>
      </c>
      <c r="L27" s="79">
        <v>0</v>
      </c>
      <c r="M27" s="79">
        <v>0</v>
      </c>
      <c r="N27" s="79">
        <v>5.819379632171287</v>
      </c>
      <c r="O27" s="79" t="s">
        <v>77</v>
      </c>
      <c r="P27" s="79">
        <v>2.5025025025025025</v>
      </c>
    </row>
    <row r="28" spans="1:16" ht="15.75" customHeight="1">
      <c r="A28" s="75" t="s">
        <v>123</v>
      </c>
      <c r="B28" s="79">
        <v>0</v>
      </c>
      <c r="C28" s="79">
        <v>1.8079550020088389</v>
      </c>
      <c r="D28" s="79">
        <v>1.957831325301205</v>
      </c>
      <c r="E28" s="79">
        <v>2.247191011235955</v>
      </c>
      <c r="F28" s="79">
        <v>1.634683724235963</v>
      </c>
      <c r="G28" s="79">
        <v>2.976190476190476</v>
      </c>
      <c r="H28" s="79">
        <v>1.5328761597418314</v>
      </c>
      <c r="I28" s="79">
        <v>6.007141356857803</v>
      </c>
      <c r="J28" s="79">
        <v>0</v>
      </c>
      <c r="K28" s="79">
        <v>0</v>
      </c>
      <c r="L28" s="79">
        <v>0</v>
      </c>
      <c r="M28" s="79">
        <v>0</v>
      </c>
      <c r="N28" s="79">
        <v>2.6077408729069447</v>
      </c>
      <c r="O28" s="79" t="s">
        <v>77</v>
      </c>
      <c r="P28" s="79">
        <v>2.7980361313694644</v>
      </c>
    </row>
    <row r="29" spans="1:16" ht="15.75" customHeight="1">
      <c r="A29" s="75" t="s">
        <v>124</v>
      </c>
      <c r="B29" s="79">
        <v>6.195652173913044</v>
      </c>
      <c r="C29" s="79">
        <v>9.44154278826838</v>
      </c>
      <c r="D29" s="79">
        <v>7.078313253012049</v>
      </c>
      <c r="E29" s="79">
        <v>3.932584269662921</v>
      </c>
      <c r="F29" s="79">
        <v>4.761904761904762</v>
      </c>
      <c r="G29" s="79">
        <v>2.976190476190476</v>
      </c>
      <c r="H29" s="79">
        <v>6.45421540943929</v>
      </c>
      <c r="I29" s="79">
        <v>5.187985717286284</v>
      </c>
      <c r="J29" s="79">
        <v>0</v>
      </c>
      <c r="K29" s="79">
        <v>40.33613445378151</v>
      </c>
      <c r="L29" s="79">
        <v>16.666666666666664</v>
      </c>
      <c r="M29" s="79">
        <v>7.55813953488372</v>
      </c>
      <c r="N29" s="79">
        <v>14.383749656876201</v>
      </c>
      <c r="O29" s="79" t="s">
        <v>77</v>
      </c>
      <c r="P29" s="79">
        <v>8.031841365174698</v>
      </c>
    </row>
    <row r="30" spans="1:16" ht="15.75" customHeight="1">
      <c r="A30" s="75" t="s">
        <v>125</v>
      </c>
      <c r="B30" s="79">
        <v>13.91304347826087</v>
      </c>
      <c r="C30" s="79">
        <v>11.289674568099638</v>
      </c>
      <c r="D30" s="79">
        <v>8.132530120481928</v>
      </c>
      <c r="E30" s="79">
        <v>10.112359550561797</v>
      </c>
      <c r="F30" s="79">
        <v>8.031272210376688</v>
      </c>
      <c r="G30" s="79">
        <v>11.607142857142858</v>
      </c>
      <c r="H30" s="79">
        <v>13.594191206131503</v>
      </c>
      <c r="I30" s="79">
        <v>7.162360848561226</v>
      </c>
      <c r="J30" s="79">
        <v>0</v>
      </c>
      <c r="K30" s="79">
        <v>0</v>
      </c>
      <c r="L30" s="79">
        <v>14.285714285714285</v>
      </c>
      <c r="M30" s="79">
        <v>5.813953488372093</v>
      </c>
      <c r="N30" s="79">
        <v>7.356574251990118</v>
      </c>
      <c r="O30" s="79" t="s">
        <v>77</v>
      </c>
      <c r="P30" s="79">
        <v>9.118642451975784</v>
      </c>
    </row>
    <row r="31" spans="1:16" ht="15.75" customHeight="1">
      <c r="A31" s="76" t="s">
        <v>126</v>
      </c>
      <c r="B31" s="80">
        <v>100</v>
      </c>
      <c r="C31" s="80">
        <v>98.43310566492566</v>
      </c>
      <c r="D31" s="80">
        <v>97.9417670682731</v>
      </c>
      <c r="E31" s="80">
        <v>89.8876404494382</v>
      </c>
      <c r="F31" s="80">
        <v>97.37029140014215</v>
      </c>
      <c r="G31" s="80">
        <v>97.02380952380952</v>
      </c>
      <c r="H31" s="80">
        <v>98.10407422347721</v>
      </c>
      <c r="I31" s="80">
        <v>98.65574459147238</v>
      </c>
      <c r="J31" s="80">
        <v>100</v>
      </c>
      <c r="K31" s="80">
        <v>100</v>
      </c>
      <c r="L31" s="80">
        <v>100</v>
      </c>
      <c r="M31" s="80">
        <v>100</v>
      </c>
      <c r="N31" s="80">
        <v>92.09442766950315</v>
      </c>
      <c r="O31" s="80" t="s">
        <v>77</v>
      </c>
      <c r="P31" s="80">
        <v>97.03989703989704</v>
      </c>
    </row>
    <row r="32" spans="1:16" ht="15.75" customHeight="1">
      <c r="A32" s="75" t="s">
        <v>127</v>
      </c>
      <c r="B32" s="79">
        <v>0</v>
      </c>
      <c r="C32" s="79">
        <v>0.44194455604660504</v>
      </c>
      <c r="D32" s="79">
        <v>0.4769076305220884</v>
      </c>
      <c r="E32" s="79">
        <v>6.5543071161048685</v>
      </c>
      <c r="F32" s="79">
        <v>1.4214641080312722</v>
      </c>
      <c r="G32" s="79">
        <v>0</v>
      </c>
      <c r="H32" s="79">
        <v>0.8067769261799113</v>
      </c>
      <c r="I32" s="79">
        <v>0.5461037597143458</v>
      </c>
      <c r="J32" s="79">
        <v>0</v>
      </c>
      <c r="K32" s="79">
        <v>0</v>
      </c>
      <c r="L32" s="79">
        <v>0</v>
      </c>
      <c r="M32" s="79">
        <v>0</v>
      </c>
      <c r="N32" s="79">
        <v>6.423277518528685</v>
      </c>
      <c r="O32" s="79" t="s">
        <v>77</v>
      </c>
      <c r="P32" s="79">
        <v>1.7398350731684065</v>
      </c>
    </row>
    <row r="33" spans="1:16" ht="15.75" customHeight="1">
      <c r="A33" s="75" t="s">
        <v>128</v>
      </c>
      <c r="B33" s="79">
        <v>0</v>
      </c>
      <c r="C33" s="79">
        <v>1.1249497790277219</v>
      </c>
      <c r="D33" s="79">
        <v>1.5813253012048192</v>
      </c>
      <c r="E33" s="79">
        <v>3.5580524344569286</v>
      </c>
      <c r="F33" s="79">
        <v>1.2082444918265813</v>
      </c>
      <c r="G33" s="79">
        <v>2.976190476190476</v>
      </c>
      <c r="H33" s="79">
        <v>1.0891488503428801</v>
      </c>
      <c r="I33" s="79">
        <v>0.7981516488132745</v>
      </c>
      <c r="J33" s="79">
        <v>0</v>
      </c>
      <c r="K33" s="79">
        <v>0</v>
      </c>
      <c r="L33" s="79">
        <v>0</v>
      </c>
      <c r="M33" s="79">
        <v>0</v>
      </c>
      <c r="N33" s="79">
        <v>1.482294811968158</v>
      </c>
      <c r="O33" s="79" t="s">
        <v>77</v>
      </c>
      <c r="P33" s="79">
        <v>1.2202678869345536</v>
      </c>
    </row>
    <row r="34" spans="1:16" ht="15.75" customHeight="1">
      <c r="A34" s="76" t="s">
        <v>129</v>
      </c>
      <c r="B34" s="80">
        <v>100</v>
      </c>
      <c r="C34" s="80">
        <v>100</v>
      </c>
      <c r="D34" s="80">
        <v>100</v>
      </c>
      <c r="E34" s="80">
        <v>100</v>
      </c>
      <c r="F34" s="80">
        <v>100</v>
      </c>
      <c r="G34" s="80">
        <v>100</v>
      </c>
      <c r="H34" s="80">
        <v>100</v>
      </c>
      <c r="I34" s="80">
        <v>100</v>
      </c>
      <c r="J34" s="80">
        <v>100</v>
      </c>
      <c r="K34" s="80">
        <v>100</v>
      </c>
      <c r="L34" s="80">
        <v>100</v>
      </c>
      <c r="M34" s="80">
        <v>100</v>
      </c>
      <c r="N34" s="80">
        <v>100</v>
      </c>
      <c r="O34" s="80" t="s">
        <v>77</v>
      </c>
      <c r="P34" s="80">
        <v>100</v>
      </c>
    </row>
  </sheetData>
  <sheetProtection/>
  <mergeCells count="16">
    <mergeCell ref="M4:M8"/>
    <mergeCell ref="N4:N8"/>
    <mergeCell ref="O4:O8"/>
    <mergeCell ref="P4:P8"/>
    <mergeCell ref="G4:G8"/>
    <mergeCell ref="H4:H8"/>
    <mergeCell ref="I4:I8"/>
    <mergeCell ref="J4:J8"/>
    <mergeCell ref="K4:K8"/>
    <mergeCell ref="L4:L8"/>
    <mergeCell ref="A4:A8"/>
    <mergeCell ref="B4:B8"/>
    <mergeCell ref="C4:C8"/>
    <mergeCell ref="D4:D8"/>
    <mergeCell ref="E4:E8"/>
    <mergeCell ref="F4:F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2" customWidth="1"/>
    <col min="2" max="5" width="11.421875" style="2" customWidth="1"/>
    <col min="6" max="6" width="12.140625" style="2" customWidth="1"/>
    <col min="7" max="16384" width="11.421875" style="2" customWidth="1"/>
  </cols>
  <sheetData>
    <row r="1" ht="11.25">
      <c r="A1" s="1" t="s">
        <v>136</v>
      </c>
    </row>
    <row r="3" spans="1:11" ht="11.25">
      <c r="A3" s="5"/>
      <c r="B3" s="188" t="s">
        <v>137</v>
      </c>
      <c r="C3" s="188" t="s">
        <v>138</v>
      </c>
      <c r="D3" s="188" t="s">
        <v>139</v>
      </c>
      <c r="E3" s="188" t="s">
        <v>140</v>
      </c>
      <c r="F3" s="192" t="s">
        <v>141</v>
      </c>
      <c r="G3" s="188" t="s">
        <v>142</v>
      </c>
      <c r="H3" s="188" t="s">
        <v>143</v>
      </c>
      <c r="I3" s="188" t="s">
        <v>144</v>
      </c>
      <c r="J3" s="188" t="s">
        <v>145</v>
      </c>
      <c r="K3" s="188" t="s">
        <v>146</v>
      </c>
    </row>
    <row r="4" spans="1:11" ht="11.25">
      <c r="A4" s="5"/>
      <c r="B4" s="188"/>
      <c r="C4" s="188"/>
      <c r="D4" s="188"/>
      <c r="E4" s="188"/>
      <c r="F4" s="192"/>
      <c r="G4" s="188"/>
      <c r="H4" s="188"/>
      <c r="I4" s="188"/>
      <c r="J4" s="188"/>
      <c r="K4" s="188"/>
    </row>
    <row r="5" spans="1:11" ht="11.25">
      <c r="A5" s="5"/>
      <c r="B5" s="188"/>
      <c r="C5" s="188"/>
      <c r="D5" s="188"/>
      <c r="E5" s="188"/>
      <c r="F5" s="192"/>
      <c r="G5" s="188"/>
      <c r="H5" s="188"/>
      <c r="I5" s="188"/>
      <c r="J5" s="188"/>
      <c r="K5" s="188"/>
    </row>
    <row r="6" spans="1:11" ht="11.25">
      <c r="A6" s="31" t="s">
        <v>104</v>
      </c>
      <c r="B6" s="18">
        <v>82</v>
      </c>
      <c r="C6" s="18">
        <v>34</v>
      </c>
      <c r="D6" s="18">
        <v>0</v>
      </c>
      <c r="E6" s="18">
        <v>0</v>
      </c>
      <c r="F6" s="19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</row>
    <row r="7" spans="1:11" ht="11.25">
      <c r="A7" s="31" t="s">
        <v>105</v>
      </c>
      <c r="B7" s="18">
        <v>39</v>
      </c>
      <c r="C7" s="18">
        <v>5</v>
      </c>
      <c r="D7" s="18">
        <v>0</v>
      </c>
      <c r="E7" s="18">
        <v>0</v>
      </c>
      <c r="F7" s="19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spans="1:11" ht="11.25">
      <c r="A8" s="31" t="s">
        <v>106</v>
      </c>
      <c r="B8" s="18">
        <v>13</v>
      </c>
      <c r="C8" s="18">
        <v>8</v>
      </c>
      <c r="D8" s="18">
        <v>0</v>
      </c>
      <c r="E8" s="18">
        <v>0</v>
      </c>
      <c r="F8" s="19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</row>
    <row r="9" spans="1:11" ht="11.25">
      <c r="A9" s="31" t="s">
        <v>107</v>
      </c>
      <c r="B9" s="18">
        <v>3</v>
      </c>
      <c r="C9" s="18">
        <v>3</v>
      </c>
      <c r="D9" s="18">
        <v>0</v>
      </c>
      <c r="E9" s="18">
        <v>0</v>
      </c>
      <c r="F9" s="19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</row>
    <row r="10" spans="1:11" ht="11.25">
      <c r="A10" s="31" t="s">
        <v>108</v>
      </c>
      <c r="B10" s="18">
        <v>39</v>
      </c>
      <c r="C10" s="18">
        <v>20</v>
      </c>
      <c r="D10" s="18">
        <v>0</v>
      </c>
      <c r="E10" s="18">
        <v>0</v>
      </c>
      <c r="F10" s="19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</row>
    <row r="11" spans="1:11" ht="11.25">
      <c r="A11" s="31" t="s">
        <v>109</v>
      </c>
      <c r="B11" s="18">
        <v>49</v>
      </c>
      <c r="C11" s="18">
        <v>38</v>
      </c>
      <c r="D11" s="18">
        <v>50</v>
      </c>
      <c r="E11" s="18">
        <v>25</v>
      </c>
      <c r="F11" s="19">
        <v>5</v>
      </c>
      <c r="G11" s="18">
        <v>5</v>
      </c>
      <c r="H11" s="18">
        <v>17</v>
      </c>
      <c r="I11" s="18">
        <v>3</v>
      </c>
      <c r="J11" s="18">
        <v>0</v>
      </c>
      <c r="K11" s="18">
        <v>0</v>
      </c>
    </row>
    <row r="12" spans="1:11" ht="11.25">
      <c r="A12" s="31" t="s">
        <v>110</v>
      </c>
      <c r="B12" s="18">
        <v>19</v>
      </c>
      <c r="C12" s="18">
        <v>9</v>
      </c>
      <c r="D12" s="18">
        <v>0</v>
      </c>
      <c r="E12" s="18">
        <v>0</v>
      </c>
      <c r="F12" s="19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</row>
    <row r="13" spans="1:11" ht="11.25">
      <c r="A13" s="31" t="s">
        <v>111</v>
      </c>
      <c r="B13" s="18">
        <v>9</v>
      </c>
      <c r="C13" s="18">
        <v>0</v>
      </c>
      <c r="D13" s="18">
        <v>0</v>
      </c>
      <c r="E13" s="18">
        <v>0</v>
      </c>
      <c r="F13" s="19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</row>
    <row r="14" spans="1:11" ht="11.25">
      <c r="A14" s="31" t="s">
        <v>112</v>
      </c>
      <c r="B14" s="18">
        <v>0</v>
      </c>
      <c r="C14" s="18">
        <v>0</v>
      </c>
      <c r="D14" s="18">
        <v>0</v>
      </c>
      <c r="E14" s="18">
        <v>0</v>
      </c>
      <c r="F14" s="19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</row>
    <row r="15" spans="1:11" ht="11.25">
      <c r="A15" s="31" t="s">
        <v>113</v>
      </c>
      <c r="B15" s="18">
        <v>154</v>
      </c>
      <c r="C15" s="18">
        <v>42</v>
      </c>
      <c r="D15" s="18">
        <v>0</v>
      </c>
      <c r="E15" s="18">
        <v>0</v>
      </c>
      <c r="F15" s="19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</row>
    <row r="16" spans="1:11" ht="11.25">
      <c r="A16" s="31" t="s">
        <v>114</v>
      </c>
      <c r="B16" s="18">
        <v>31</v>
      </c>
      <c r="C16" s="18">
        <v>2</v>
      </c>
      <c r="D16" s="18">
        <v>0</v>
      </c>
      <c r="E16" s="18">
        <v>0</v>
      </c>
      <c r="F16" s="19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</row>
    <row r="17" spans="1:11" ht="11.25">
      <c r="A17" s="31" t="s">
        <v>115</v>
      </c>
      <c r="B17" s="18">
        <v>20</v>
      </c>
      <c r="C17" s="18">
        <v>9</v>
      </c>
      <c r="D17" s="18">
        <v>0</v>
      </c>
      <c r="E17" s="18">
        <v>0</v>
      </c>
      <c r="F17" s="19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</row>
    <row r="18" spans="1:11" ht="11.25">
      <c r="A18" s="31" t="s">
        <v>116</v>
      </c>
      <c r="B18" s="18">
        <v>26</v>
      </c>
      <c r="C18" s="18">
        <v>6</v>
      </c>
      <c r="D18" s="18">
        <v>0</v>
      </c>
      <c r="E18" s="18">
        <v>0</v>
      </c>
      <c r="F18" s="19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</row>
    <row r="19" spans="1:11" ht="11.25">
      <c r="A19" s="31" t="s">
        <v>117</v>
      </c>
      <c r="B19" s="18">
        <v>132</v>
      </c>
      <c r="C19" s="18">
        <v>77</v>
      </c>
      <c r="D19" s="18">
        <v>28</v>
      </c>
      <c r="E19" s="18">
        <v>28</v>
      </c>
      <c r="F19" s="19">
        <v>7</v>
      </c>
      <c r="G19" s="18">
        <v>7</v>
      </c>
      <c r="H19" s="18">
        <v>16</v>
      </c>
      <c r="I19" s="18">
        <v>5</v>
      </c>
      <c r="J19" s="18">
        <v>0</v>
      </c>
      <c r="K19" s="18">
        <v>0</v>
      </c>
    </row>
    <row r="20" spans="1:11" ht="11.25">
      <c r="A20" s="31" t="s">
        <v>118</v>
      </c>
      <c r="B20" s="18">
        <v>61</v>
      </c>
      <c r="C20" s="18">
        <v>55</v>
      </c>
      <c r="D20" s="18">
        <v>38</v>
      </c>
      <c r="E20" s="18">
        <v>37</v>
      </c>
      <c r="F20" s="19">
        <v>5</v>
      </c>
      <c r="G20" s="18">
        <v>5</v>
      </c>
      <c r="H20" s="18">
        <v>16</v>
      </c>
      <c r="I20" s="18">
        <v>16</v>
      </c>
      <c r="J20" s="18">
        <v>0</v>
      </c>
      <c r="K20" s="18">
        <v>0</v>
      </c>
    </row>
    <row r="21" spans="1:11" ht="11.25">
      <c r="A21" s="31" t="s">
        <v>119</v>
      </c>
      <c r="B21" s="18">
        <v>17</v>
      </c>
      <c r="C21" s="18">
        <v>0</v>
      </c>
      <c r="D21" s="18">
        <v>0</v>
      </c>
      <c r="E21" s="18">
        <v>0</v>
      </c>
      <c r="F21" s="19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</row>
    <row r="22" spans="1:11" ht="11.25">
      <c r="A22" s="31" t="s">
        <v>120</v>
      </c>
      <c r="B22" s="18">
        <v>1</v>
      </c>
      <c r="C22" s="18">
        <v>0</v>
      </c>
      <c r="D22" s="18">
        <v>13</v>
      </c>
      <c r="E22" s="18">
        <v>13</v>
      </c>
      <c r="F22" s="19">
        <v>3</v>
      </c>
      <c r="G22" s="18">
        <v>3</v>
      </c>
      <c r="H22" s="18">
        <v>6</v>
      </c>
      <c r="I22" s="18">
        <v>3</v>
      </c>
      <c r="J22" s="18">
        <v>0</v>
      </c>
      <c r="K22" s="18">
        <v>0</v>
      </c>
    </row>
    <row r="23" spans="1:11" ht="11.25">
      <c r="A23" s="31" t="s">
        <v>121</v>
      </c>
      <c r="B23" s="18">
        <v>23</v>
      </c>
      <c r="C23" s="18">
        <v>11</v>
      </c>
      <c r="D23" s="18">
        <v>0</v>
      </c>
      <c r="E23" s="18">
        <v>0</v>
      </c>
      <c r="F23" s="19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</row>
    <row r="24" spans="1:11" ht="11.25">
      <c r="A24" s="31" t="s">
        <v>122</v>
      </c>
      <c r="B24" s="18">
        <v>46</v>
      </c>
      <c r="C24" s="18">
        <v>28</v>
      </c>
      <c r="D24" s="18">
        <v>0</v>
      </c>
      <c r="E24" s="18">
        <v>0</v>
      </c>
      <c r="F24" s="19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</row>
    <row r="25" spans="1:11" ht="11.25">
      <c r="A25" s="31" t="s">
        <v>123</v>
      </c>
      <c r="B25" s="18">
        <v>24</v>
      </c>
      <c r="C25" s="18">
        <v>2</v>
      </c>
      <c r="D25" s="18">
        <v>0</v>
      </c>
      <c r="E25" s="18">
        <v>0</v>
      </c>
      <c r="F25" s="19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ht="11.25">
      <c r="A26" s="31" t="s">
        <v>124</v>
      </c>
      <c r="B26" s="18">
        <v>174</v>
      </c>
      <c r="C26" s="18">
        <v>6</v>
      </c>
      <c r="D26" s="18">
        <v>0</v>
      </c>
      <c r="E26" s="18">
        <v>0</v>
      </c>
      <c r="F26" s="19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</row>
    <row r="27" spans="1:11" ht="11.25">
      <c r="A27" s="31" t="s">
        <v>125</v>
      </c>
      <c r="B27" s="18">
        <v>154</v>
      </c>
      <c r="C27" s="18">
        <v>53</v>
      </c>
      <c r="D27" s="18">
        <v>17</v>
      </c>
      <c r="E27" s="18">
        <v>0</v>
      </c>
      <c r="F27" s="19">
        <v>6</v>
      </c>
      <c r="G27" s="18">
        <v>6</v>
      </c>
      <c r="H27" s="18">
        <v>7</v>
      </c>
      <c r="I27" s="18">
        <v>4</v>
      </c>
      <c r="J27" s="18">
        <v>0</v>
      </c>
      <c r="K27" s="18">
        <v>0</v>
      </c>
    </row>
    <row r="28" spans="1:11" ht="11.25">
      <c r="A28" s="81" t="s">
        <v>126</v>
      </c>
      <c r="B28" s="19">
        <f>SUM(B6:B27)</f>
        <v>1116</v>
      </c>
      <c r="C28" s="19">
        <f aca="true" t="shared" si="0" ref="C28:K28">SUM(C6:C27)</f>
        <v>408</v>
      </c>
      <c r="D28" s="19">
        <f t="shared" si="0"/>
        <v>146</v>
      </c>
      <c r="E28" s="19">
        <f t="shared" si="0"/>
        <v>103</v>
      </c>
      <c r="F28" s="19">
        <f t="shared" si="0"/>
        <v>26</v>
      </c>
      <c r="G28" s="19">
        <f t="shared" si="0"/>
        <v>26</v>
      </c>
      <c r="H28" s="19">
        <f t="shared" si="0"/>
        <v>62</v>
      </c>
      <c r="I28" s="19">
        <f t="shared" si="0"/>
        <v>31</v>
      </c>
      <c r="J28" s="19">
        <f t="shared" si="0"/>
        <v>0</v>
      </c>
      <c r="K28" s="19">
        <f t="shared" si="0"/>
        <v>0</v>
      </c>
    </row>
    <row r="29" spans="1:11" ht="11.25" hidden="1">
      <c r="A29" s="31" t="s">
        <v>147</v>
      </c>
      <c r="B29" s="18">
        <v>50</v>
      </c>
      <c r="C29" s="18">
        <v>39</v>
      </c>
      <c r="D29" s="18">
        <v>75</v>
      </c>
      <c r="E29" s="18">
        <v>24</v>
      </c>
      <c r="F29" s="19">
        <v>5</v>
      </c>
      <c r="G29" s="18">
        <v>5</v>
      </c>
      <c r="H29" s="18">
        <v>9</v>
      </c>
      <c r="I29" s="18">
        <v>10</v>
      </c>
      <c r="J29" s="18">
        <v>0</v>
      </c>
      <c r="K29" s="18">
        <v>0</v>
      </c>
    </row>
    <row r="30" spans="1:11" ht="11.25" hidden="1">
      <c r="A30" s="31" t="s">
        <v>148</v>
      </c>
      <c r="B30" s="18">
        <v>47</v>
      </c>
      <c r="C30" s="18">
        <v>24</v>
      </c>
      <c r="D30" s="18">
        <v>0</v>
      </c>
      <c r="E30" s="18">
        <v>0</v>
      </c>
      <c r="F30" s="19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</row>
    <row r="31" spans="1:11" ht="11.25" hidden="1">
      <c r="A31" s="31" t="s">
        <v>149</v>
      </c>
      <c r="B31" s="18">
        <v>12</v>
      </c>
      <c r="C31" s="18">
        <v>8</v>
      </c>
      <c r="D31" s="18">
        <v>4</v>
      </c>
      <c r="E31" s="18">
        <v>3</v>
      </c>
      <c r="F31" s="19">
        <v>0</v>
      </c>
      <c r="G31" s="18">
        <v>0</v>
      </c>
      <c r="H31" s="18">
        <v>1</v>
      </c>
      <c r="I31" s="18">
        <v>2</v>
      </c>
      <c r="J31" s="18">
        <v>0</v>
      </c>
      <c r="K31" s="18">
        <v>0</v>
      </c>
    </row>
    <row r="32" spans="1:11" ht="11.25">
      <c r="A32" s="31" t="s">
        <v>127</v>
      </c>
      <c r="B32" s="18">
        <f>SUM(B29:B31)</f>
        <v>109</v>
      </c>
      <c r="C32" s="18">
        <f aca="true" t="shared" si="1" ref="C32:K32">SUM(C29:C31)</f>
        <v>71</v>
      </c>
      <c r="D32" s="18">
        <f t="shared" si="1"/>
        <v>79</v>
      </c>
      <c r="E32" s="18">
        <f t="shared" si="1"/>
        <v>27</v>
      </c>
      <c r="F32" s="19">
        <f t="shared" si="1"/>
        <v>5</v>
      </c>
      <c r="G32" s="18">
        <f t="shared" si="1"/>
        <v>5</v>
      </c>
      <c r="H32" s="18">
        <f t="shared" si="1"/>
        <v>10</v>
      </c>
      <c r="I32" s="18">
        <f t="shared" si="1"/>
        <v>12</v>
      </c>
      <c r="J32" s="18">
        <f t="shared" si="1"/>
        <v>0</v>
      </c>
      <c r="K32" s="18">
        <f t="shared" si="1"/>
        <v>0</v>
      </c>
    </row>
    <row r="33" spans="1:11" ht="11.25">
      <c r="A33" s="31" t="s">
        <v>128</v>
      </c>
      <c r="B33" s="18">
        <v>3</v>
      </c>
      <c r="C33" s="18">
        <v>0</v>
      </c>
      <c r="D33" s="18">
        <v>0</v>
      </c>
      <c r="E33" s="18">
        <v>0</v>
      </c>
      <c r="F33" s="19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</row>
    <row r="34" spans="1:11" ht="11.25">
      <c r="A34" s="81" t="s">
        <v>129</v>
      </c>
      <c r="B34" s="19">
        <f>B28+B32+B33</f>
        <v>1228</v>
      </c>
      <c r="C34" s="19">
        <f aca="true" t="shared" si="2" ref="C34:K34">C28+C32+C33</f>
        <v>479</v>
      </c>
      <c r="D34" s="19">
        <f t="shared" si="2"/>
        <v>225</v>
      </c>
      <c r="E34" s="19">
        <f t="shared" si="2"/>
        <v>130</v>
      </c>
      <c r="F34" s="19">
        <f t="shared" si="2"/>
        <v>31</v>
      </c>
      <c r="G34" s="19">
        <f t="shared" si="2"/>
        <v>31</v>
      </c>
      <c r="H34" s="19">
        <f t="shared" si="2"/>
        <v>72</v>
      </c>
      <c r="I34" s="19">
        <f t="shared" si="2"/>
        <v>43</v>
      </c>
      <c r="J34" s="19">
        <f t="shared" si="2"/>
        <v>0</v>
      </c>
      <c r="K34" s="19">
        <f t="shared" si="2"/>
        <v>0</v>
      </c>
    </row>
    <row r="35" ht="11.25">
      <c r="A35" s="4" t="s">
        <v>150</v>
      </c>
    </row>
    <row r="36" ht="11.25">
      <c r="A36" s="4" t="s">
        <v>151</v>
      </c>
    </row>
    <row r="37" ht="11.25">
      <c r="A37" s="2" t="s">
        <v>152</v>
      </c>
    </row>
    <row r="38" ht="11.25">
      <c r="A38" s="2" t="s">
        <v>153</v>
      </c>
    </row>
    <row r="39" ht="11.25">
      <c r="A39" s="2" t="s">
        <v>154</v>
      </c>
    </row>
    <row r="41" ht="11.25">
      <c r="A41" s="2" t="s">
        <v>155</v>
      </c>
    </row>
  </sheetData>
  <sheetProtection/>
  <mergeCells count="10">
    <mergeCell ref="B3:B5"/>
    <mergeCell ref="C3:C5"/>
    <mergeCell ref="D3:D5"/>
    <mergeCell ref="E3:E5"/>
    <mergeCell ref="J3:J5"/>
    <mergeCell ref="K3:K5"/>
    <mergeCell ref="F3:F5"/>
    <mergeCell ref="G3:G5"/>
    <mergeCell ref="H3:H5"/>
    <mergeCell ref="I3:I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2" customWidth="1"/>
    <col min="2" max="16384" width="11.421875" style="2" customWidth="1"/>
  </cols>
  <sheetData>
    <row r="1" ht="11.25">
      <c r="A1" s="1" t="s">
        <v>156</v>
      </c>
    </row>
    <row r="2" spans="1:5" ht="11.25">
      <c r="A2" s="1"/>
      <c r="B2" s="82"/>
      <c r="C2" s="82"/>
      <c r="D2" s="82"/>
      <c r="E2" s="82"/>
    </row>
    <row r="3" spans="1:5" ht="22.5">
      <c r="A3" s="83"/>
      <c r="B3" s="84" t="s">
        <v>157</v>
      </c>
      <c r="C3" s="85" t="s">
        <v>158</v>
      </c>
      <c r="D3" s="84" t="s">
        <v>159</v>
      </c>
      <c r="E3" s="84" t="s">
        <v>160</v>
      </c>
    </row>
    <row r="4" spans="1:5" ht="11.25">
      <c r="A4" s="86" t="s">
        <v>161</v>
      </c>
      <c r="B4" s="87">
        <v>578</v>
      </c>
      <c r="C4" s="88">
        <v>226</v>
      </c>
      <c r="D4" s="87">
        <v>193</v>
      </c>
      <c r="E4" s="89">
        <f>B4-(C4+D4)</f>
        <v>159</v>
      </c>
    </row>
    <row r="5" spans="1:5" ht="11.25">
      <c r="A5" s="86" t="s">
        <v>162</v>
      </c>
      <c r="B5" s="87">
        <v>60</v>
      </c>
      <c r="C5" s="88">
        <v>20</v>
      </c>
      <c r="D5" s="87">
        <v>29</v>
      </c>
      <c r="E5" s="89">
        <f aca="true" t="shared" si="0" ref="E5:E24">B5-(C5+D5)</f>
        <v>11</v>
      </c>
    </row>
    <row r="6" spans="1:5" ht="11.25">
      <c r="A6" s="86" t="s">
        <v>163</v>
      </c>
      <c r="B6" s="87">
        <v>65</v>
      </c>
      <c r="C6" s="88">
        <v>33</v>
      </c>
      <c r="D6" s="87">
        <v>27</v>
      </c>
      <c r="E6" s="89">
        <f t="shared" si="0"/>
        <v>5</v>
      </c>
    </row>
    <row r="7" spans="1:5" ht="11.25">
      <c r="A7" s="86" t="s">
        <v>164</v>
      </c>
      <c r="B7" s="87">
        <v>170</v>
      </c>
      <c r="C7" s="88">
        <v>74</v>
      </c>
      <c r="D7" s="87">
        <v>66</v>
      </c>
      <c r="E7" s="89">
        <f t="shared" si="0"/>
        <v>30</v>
      </c>
    </row>
    <row r="8" spans="1:5" ht="11.25">
      <c r="A8" s="86" t="s">
        <v>165</v>
      </c>
      <c r="B8" s="87">
        <v>70</v>
      </c>
      <c r="C8" s="88">
        <v>24</v>
      </c>
      <c r="D8" s="87">
        <v>33</v>
      </c>
      <c r="E8" s="89">
        <f t="shared" si="0"/>
        <v>13</v>
      </c>
    </row>
    <row r="9" spans="1:5" ht="11.25">
      <c r="A9" s="86" t="s">
        <v>166</v>
      </c>
      <c r="B9" s="87">
        <v>25</v>
      </c>
      <c r="C9" s="88">
        <v>12</v>
      </c>
      <c r="D9" s="87">
        <v>13</v>
      </c>
      <c r="E9" s="89">
        <f t="shared" si="0"/>
        <v>0</v>
      </c>
    </row>
    <row r="10" spans="1:5" ht="11.25">
      <c r="A10" s="86" t="s">
        <v>167</v>
      </c>
      <c r="B10" s="87">
        <v>169</v>
      </c>
      <c r="C10" s="88">
        <v>86</v>
      </c>
      <c r="D10" s="87">
        <v>55</v>
      </c>
      <c r="E10" s="89">
        <f t="shared" si="0"/>
        <v>28</v>
      </c>
    </row>
    <row r="11" spans="1:5" ht="11.25">
      <c r="A11" s="86" t="s">
        <v>168</v>
      </c>
      <c r="B11" s="87">
        <v>43</v>
      </c>
      <c r="C11" s="88">
        <v>12</v>
      </c>
      <c r="D11" s="87">
        <v>25</v>
      </c>
      <c r="E11" s="89">
        <f t="shared" si="0"/>
        <v>6</v>
      </c>
    </row>
    <row r="12" spans="1:5" ht="11.25">
      <c r="A12" s="86" t="s">
        <v>169</v>
      </c>
      <c r="B12" s="87">
        <v>136</v>
      </c>
      <c r="C12" s="88">
        <v>81</v>
      </c>
      <c r="D12" s="87">
        <v>37</v>
      </c>
      <c r="E12" s="89">
        <f t="shared" si="0"/>
        <v>18</v>
      </c>
    </row>
    <row r="13" spans="1:5" ht="11.25">
      <c r="A13" s="86" t="s">
        <v>170</v>
      </c>
      <c r="B13" s="87">
        <v>162</v>
      </c>
      <c r="C13" s="88">
        <v>48</v>
      </c>
      <c r="D13" s="87">
        <v>56</v>
      </c>
      <c r="E13" s="89">
        <f t="shared" si="0"/>
        <v>58</v>
      </c>
    </row>
    <row r="14" spans="1:5" ht="11.25">
      <c r="A14" s="86" t="s">
        <v>171</v>
      </c>
      <c r="B14" s="87">
        <v>153</v>
      </c>
      <c r="C14" s="88">
        <v>72</v>
      </c>
      <c r="D14" s="87">
        <v>59</v>
      </c>
      <c r="E14" s="89">
        <f t="shared" si="0"/>
        <v>22</v>
      </c>
    </row>
    <row r="15" spans="1:5" ht="11.25">
      <c r="A15" s="86" t="s">
        <v>172</v>
      </c>
      <c r="B15" s="87">
        <v>98</v>
      </c>
      <c r="C15" s="88">
        <v>46</v>
      </c>
      <c r="D15" s="87">
        <v>39</v>
      </c>
      <c r="E15" s="89">
        <f t="shared" si="0"/>
        <v>13</v>
      </c>
    </row>
    <row r="16" spans="1:5" ht="11.25">
      <c r="A16" s="86" t="s">
        <v>173</v>
      </c>
      <c r="B16" s="87">
        <v>136</v>
      </c>
      <c r="C16" s="88">
        <v>65</v>
      </c>
      <c r="D16" s="87">
        <v>48</v>
      </c>
      <c r="E16" s="89">
        <f t="shared" si="0"/>
        <v>23</v>
      </c>
    </row>
    <row r="17" spans="1:5" ht="11.25">
      <c r="A17" s="86" t="s">
        <v>174</v>
      </c>
      <c r="B17" s="87">
        <v>45</v>
      </c>
      <c r="C17" s="88">
        <v>22</v>
      </c>
      <c r="D17" s="87">
        <v>23</v>
      </c>
      <c r="E17" s="89">
        <f t="shared" si="0"/>
        <v>0</v>
      </c>
    </row>
    <row r="18" spans="1:5" ht="11.25">
      <c r="A18" s="86" t="s">
        <v>175</v>
      </c>
      <c r="B18" s="87">
        <v>84</v>
      </c>
      <c r="C18" s="88">
        <v>26</v>
      </c>
      <c r="D18" s="87">
        <v>30</v>
      </c>
      <c r="E18" s="89">
        <f t="shared" si="0"/>
        <v>28</v>
      </c>
    </row>
    <row r="19" spans="1:5" ht="11.25">
      <c r="A19" s="86" t="s">
        <v>176</v>
      </c>
      <c r="B19" s="87">
        <v>89</v>
      </c>
      <c r="C19" s="88">
        <v>38</v>
      </c>
      <c r="D19" s="87">
        <v>36</v>
      </c>
      <c r="E19" s="89">
        <f t="shared" si="0"/>
        <v>15</v>
      </c>
    </row>
    <row r="20" spans="1:5" ht="11.25">
      <c r="A20" s="86" t="s">
        <v>177</v>
      </c>
      <c r="B20" s="87">
        <v>95</v>
      </c>
      <c r="C20" s="88">
        <v>42</v>
      </c>
      <c r="D20" s="87">
        <v>42</v>
      </c>
      <c r="E20" s="89">
        <f t="shared" si="0"/>
        <v>11</v>
      </c>
    </row>
    <row r="21" spans="1:5" ht="11.25">
      <c r="A21" s="86" t="s">
        <v>178</v>
      </c>
      <c r="B21" s="87">
        <v>66</v>
      </c>
      <c r="C21" s="88">
        <v>45</v>
      </c>
      <c r="D21" s="87">
        <v>21</v>
      </c>
      <c r="E21" s="89">
        <f t="shared" si="0"/>
        <v>0</v>
      </c>
    </row>
    <row r="22" spans="1:5" ht="11.25">
      <c r="A22" s="86" t="s">
        <v>179</v>
      </c>
      <c r="B22" s="87">
        <v>116</v>
      </c>
      <c r="C22" s="88">
        <v>40</v>
      </c>
      <c r="D22" s="87">
        <v>56</v>
      </c>
      <c r="E22" s="89">
        <f t="shared" si="0"/>
        <v>20</v>
      </c>
    </row>
    <row r="23" spans="1:5" ht="11.25">
      <c r="A23" s="86" t="s">
        <v>180</v>
      </c>
      <c r="B23" s="87">
        <v>201</v>
      </c>
      <c r="C23" s="88">
        <v>72</v>
      </c>
      <c r="D23" s="87">
        <v>100</v>
      </c>
      <c r="E23" s="89">
        <f t="shared" si="0"/>
        <v>29</v>
      </c>
    </row>
    <row r="24" spans="1:5" ht="11.25">
      <c r="A24" s="86" t="s">
        <v>181</v>
      </c>
      <c r="B24" s="87">
        <v>168</v>
      </c>
      <c r="C24" s="88">
        <v>80</v>
      </c>
      <c r="D24" s="87">
        <v>58</v>
      </c>
      <c r="E24" s="89">
        <f t="shared" si="0"/>
        <v>30</v>
      </c>
    </row>
    <row r="25" spans="1:5" ht="11.25">
      <c r="A25" s="90" t="s">
        <v>126</v>
      </c>
      <c r="B25" s="88">
        <f>SUM(B4:B24)</f>
        <v>2729</v>
      </c>
      <c r="C25" s="88">
        <f>SUM(C4:C24)</f>
        <v>1164</v>
      </c>
      <c r="D25" s="88">
        <f>SUM(D4:D24)</f>
        <v>1046</v>
      </c>
      <c r="E25" s="88">
        <f>SUM(E4:E24)</f>
        <v>519</v>
      </c>
    </row>
    <row r="26" spans="1:5" ht="11.25">
      <c r="A26" s="86" t="s">
        <v>182</v>
      </c>
      <c r="B26" s="87">
        <v>61</v>
      </c>
      <c r="C26" s="88">
        <v>12</v>
      </c>
      <c r="D26" s="87">
        <v>10</v>
      </c>
      <c r="E26" s="89">
        <f>B26-(C26+D26)</f>
        <v>39</v>
      </c>
    </row>
    <row r="27" spans="1:5" ht="11.25">
      <c r="A27" s="86" t="s">
        <v>128</v>
      </c>
      <c r="B27" s="87">
        <v>48</v>
      </c>
      <c r="C27" s="88">
        <v>9</v>
      </c>
      <c r="D27" s="87">
        <v>28</v>
      </c>
      <c r="E27" s="89">
        <f>B27-(C27+D27)</f>
        <v>11</v>
      </c>
    </row>
    <row r="28" spans="1:5" ht="11.25">
      <c r="A28" s="90" t="s">
        <v>129</v>
      </c>
      <c r="B28" s="19">
        <f>SUM(B25:B27)</f>
        <v>2838</v>
      </c>
      <c r="C28" s="19">
        <f>SUM(C25:C27)</f>
        <v>1185</v>
      </c>
      <c r="D28" s="19">
        <f>SUM(D25:D27)</f>
        <v>1084</v>
      </c>
      <c r="E28" s="19">
        <f>SUM(E25:E27)</f>
        <v>569</v>
      </c>
    </row>
    <row r="29" spans="1:5" ht="11.25">
      <c r="A29" s="91" t="s">
        <v>183</v>
      </c>
      <c r="B29" s="92"/>
      <c r="C29" s="92"/>
      <c r="D29" s="92"/>
      <c r="E29" s="92"/>
    </row>
    <row r="30" spans="1:5" ht="11.25">
      <c r="A30" s="91" t="s">
        <v>184</v>
      </c>
      <c r="B30" s="82"/>
      <c r="C30" s="82"/>
      <c r="D30" s="82"/>
      <c r="E30" s="82"/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E25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2" customWidth="1"/>
    <col min="2" max="5" width="11.421875" style="2" customWidth="1"/>
    <col min="6" max="6" width="12.7109375" style="2" customWidth="1"/>
    <col min="7" max="16384" width="11.421875" style="2" customWidth="1"/>
  </cols>
  <sheetData>
    <row r="1" ht="11.25">
      <c r="A1" s="1" t="s">
        <v>185</v>
      </c>
    </row>
    <row r="3" spans="1:11" ht="11.25">
      <c r="A3" s="5"/>
      <c r="B3" s="188" t="s">
        <v>137</v>
      </c>
      <c r="C3" s="188" t="s">
        <v>138</v>
      </c>
      <c r="D3" s="188" t="s">
        <v>139</v>
      </c>
      <c r="E3" s="188" t="s">
        <v>140</v>
      </c>
      <c r="F3" s="192" t="s">
        <v>141</v>
      </c>
      <c r="G3" s="188" t="s">
        <v>142</v>
      </c>
      <c r="H3" s="188" t="s">
        <v>143</v>
      </c>
      <c r="I3" s="188" t="s">
        <v>144</v>
      </c>
      <c r="J3" s="188" t="s">
        <v>145</v>
      </c>
      <c r="K3" s="188" t="s">
        <v>146</v>
      </c>
    </row>
    <row r="4" spans="1:11" ht="11.25">
      <c r="A4" s="5"/>
      <c r="B4" s="188"/>
      <c r="C4" s="188"/>
      <c r="D4" s="188"/>
      <c r="E4" s="188"/>
      <c r="F4" s="192"/>
      <c r="G4" s="188"/>
      <c r="H4" s="188"/>
      <c r="I4" s="188"/>
      <c r="J4" s="188"/>
      <c r="K4" s="188"/>
    </row>
    <row r="5" spans="1:11" ht="11.25">
      <c r="A5" s="5"/>
      <c r="B5" s="188"/>
      <c r="C5" s="188"/>
      <c r="D5" s="188"/>
      <c r="E5" s="188"/>
      <c r="F5" s="192"/>
      <c r="G5" s="188"/>
      <c r="H5" s="188"/>
      <c r="I5" s="188"/>
      <c r="J5" s="188"/>
      <c r="K5" s="188"/>
    </row>
    <row r="6" spans="1:11" ht="11.25">
      <c r="A6" s="31" t="s">
        <v>104</v>
      </c>
      <c r="B6" s="31">
        <v>0</v>
      </c>
      <c r="C6" s="31">
        <v>0</v>
      </c>
      <c r="D6" s="31">
        <v>0</v>
      </c>
      <c r="E6" s="31">
        <v>0</v>
      </c>
      <c r="F6" s="8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</row>
    <row r="7" spans="1:11" ht="11.25">
      <c r="A7" s="31" t="s">
        <v>105</v>
      </c>
      <c r="B7" s="31">
        <v>19</v>
      </c>
      <c r="C7" s="31">
        <v>1</v>
      </c>
      <c r="D7" s="31">
        <v>0</v>
      </c>
      <c r="E7" s="31">
        <v>0</v>
      </c>
      <c r="F7" s="8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</row>
    <row r="8" spans="1:11" ht="11.25">
      <c r="A8" s="31" t="s">
        <v>106</v>
      </c>
      <c r="B8" s="31">
        <v>0</v>
      </c>
      <c r="C8" s="31">
        <v>0</v>
      </c>
      <c r="D8" s="31">
        <v>0</v>
      </c>
      <c r="E8" s="31">
        <v>0</v>
      </c>
      <c r="F8" s="8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</row>
    <row r="9" spans="1:11" ht="11.25">
      <c r="A9" s="31" t="s">
        <v>107</v>
      </c>
      <c r="B9" s="31">
        <v>0</v>
      </c>
      <c r="C9" s="31">
        <v>0</v>
      </c>
      <c r="D9" s="31">
        <v>0</v>
      </c>
      <c r="E9" s="31">
        <v>0</v>
      </c>
      <c r="F9" s="8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</row>
    <row r="10" spans="1:11" ht="11.25">
      <c r="A10" s="31" t="s">
        <v>108</v>
      </c>
      <c r="B10" s="31">
        <v>0</v>
      </c>
      <c r="C10" s="31">
        <v>0</v>
      </c>
      <c r="D10" s="31">
        <v>0</v>
      </c>
      <c r="E10" s="31">
        <v>0</v>
      </c>
      <c r="F10" s="8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</row>
    <row r="11" spans="1:11" ht="11.25">
      <c r="A11" s="31" t="s">
        <v>109</v>
      </c>
      <c r="B11" s="31">
        <v>5</v>
      </c>
      <c r="C11" s="31">
        <v>1</v>
      </c>
      <c r="D11" s="31">
        <v>0</v>
      </c>
      <c r="E11" s="31">
        <v>0</v>
      </c>
      <c r="F11" s="8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</row>
    <row r="12" spans="1:11" ht="11.25">
      <c r="A12" s="31" t="s">
        <v>110</v>
      </c>
      <c r="B12" s="31">
        <v>0</v>
      </c>
      <c r="C12" s="31">
        <v>0</v>
      </c>
      <c r="D12" s="31">
        <v>0</v>
      </c>
      <c r="E12" s="31">
        <v>0</v>
      </c>
      <c r="F12" s="8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</row>
    <row r="13" spans="1:11" ht="11.25">
      <c r="A13" s="31" t="s">
        <v>111</v>
      </c>
      <c r="B13" s="31">
        <v>0</v>
      </c>
      <c r="C13" s="31">
        <v>0</v>
      </c>
      <c r="D13" s="31">
        <v>0</v>
      </c>
      <c r="E13" s="31">
        <v>0</v>
      </c>
      <c r="F13" s="8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</row>
    <row r="14" spans="1:11" ht="11.25">
      <c r="A14" s="31" t="s">
        <v>112</v>
      </c>
      <c r="B14" s="31">
        <v>0</v>
      </c>
      <c r="C14" s="31">
        <v>0</v>
      </c>
      <c r="D14" s="31">
        <v>0</v>
      </c>
      <c r="E14" s="31">
        <v>0</v>
      </c>
      <c r="F14" s="8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</row>
    <row r="15" spans="1:11" ht="11.25">
      <c r="A15" s="31" t="s">
        <v>113</v>
      </c>
      <c r="B15" s="31">
        <v>0</v>
      </c>
      <c r="C15" s="31">
        <v>0</v>
      </c>
      <c r="D15" s="31">
        <v>0</v>
      </c>
      <c r="E15" s="31">
        <v>0</v>
      </c>
      <c r="F15" s="8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</row>
    <row r="16" spans="1:11" ht="11.25">
      <c r="A16" s="31" t="s">
        <v>114</v>
      </c>
      <c r="B16" s="31">
        <v>0</v>
      </c>
      <c r="C16" s="31">
        <v>0</v>
      </c>
      <c r="D16" s="31">
        <v>0</v>
      </c>
      <c r="E16" s="31">
        <v>0</v>
      </c>
      <c r="F16" s="8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</row>
    <row r="17" spans="1:11" ht="11.25">
      <c r="A17" s="31" t="s">
        <v>115</v>
      </c>
      <c r="B17" s="31">
        <v>2</v>
      </c>
      <c r="C17" s="31">
        <v>0</v>
      </c>
      <c r="D17" s="31">
        <v>0</v>
      </c>
      <c r="E17" s="31">
        <v>0</v>
      </c>
      <c r="F17" s="8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</row>
    <row r="18" spans="1:11" ht="11.25">
      <c r="A18" s="31" t="s">
        <v>116</v>
      </c>
      <c r="B18" s="31">
        <v>0</v>
      </c>
      <c r="C18" s="31">
        <v>0</v>
      </c>
      <c r="D18" s="31">
        <v>0</v>
      </c>
      <c r="E18" s="31">
        <v>0</v>
      </c>
      <c r="F18" s="8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</row>
    <row r="19" spans="1:11" ht="11.25">
      <c r="A19" s="31" t="s">
        <v>117</v>
      </c>
      <c r="B19" s="31">
        <v>0</v>
      </c>
      <c r="C19" s="31">
        <v>0</v>
      </c>
      <c r="D19" s="31">
        <v>0</v>
      </c>
      <c r="E19" s="31">
        <v>0</v>
      </c>
      <c r="F19" s="8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</row>
    <row r="20" spans="1:11" ht="11.25">
      <c r="A20" s="31" t="s">
        <v>118</v>
      </c>
      <c r="B20" s="31">
        <v>0</v>
      </c>
      <c r="C20" s="31">
        <v>0</v>
      </c>
      <c r="D20" s="31">
        <v>0</v>
      </c>
      <c r="E20" s="31">
        <v>0</v>
      </c>
      <c r="F20" s="8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</row>
    <row r="21" spans="1:11" ht="11.25">
      <c r="A21" s="31" t="s">
        <v>119</v>
      </c>
      <c r="B21" s="31">
        <v>22</v>
      </c>
      <c r="C21" s="31">
        <v>0</v>
      </c>
      <c r="D21" s="31">
        <v>0</v>
      </c>
      <c r="E21" s="31">
        <v>0</v>
      </c>
      <c r="F21" s="8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</row>
    <row r="22" spans="1:11" ht="11.25">
      <c r="A22" s="31" t="s">
        <v>120</v>
      </c>
      <c r="B22" s="31">
        <v>0</v>
      </c>
      <c r="C22" s="31">
        <v>0</v>
      </c>
      <c r="D22" s="31">
        <v>0</v>
      </c>
      <c r="E22" s="31">
        <v>0</v>
      </c>
      <c r="F22" s="8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</row>
    <row r="23" spans="1:11" ht="11.25">
      <c r="A23" s="31" t="s">
        <v>121</v>
      </c>
      <c r="B23" s="31">
        <v>0</v>
      </c>
      <c r="C23" s="31">
        <v>0</v>
      </c>
      <c r="D23" s="31">
        <v>0</v>
      </c>
      <c r="E23" s="31">
        <v>0</v>
      </c>
      <c r="F23" s="8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</row>
    <row r="24" spans="1:11" ht="11.25">
      <c r="A24" s="31" t="s">
        <v>122</v>
      </c>
      <c r="B24" s="31">
        <v>0</v>
      </c>
      <c r="C24" s="31">
        <v>0</v>
      </c>
      <c r="D24" s="31">
        <v>0</v>
      </c>
      <c r="E24" s="31">
        <v>0</v>
      </c>
      <c r="F24" s="8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</row>
    <row r="25" spans="1:11" ht="11.25">
      <c r="A25" s="31" t="s">
        <v>123</v>
      </c>
      <c r="B25" s="31">
        <v>1</v>
      </c>
      <c r="C25" s="31">
        <v>0</v>
      </c>
      <c r="D25" s="31">
        <v>0</v>
      </c>
      <c r="E25" s="31">
        <v>0</v>
      </c>
      <c r="F25" s="8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</row>
    <row r="26" spans="1:11" ht="11.25">
      <c r="A26" s="31" t="s">
        <v>124</v>
      </c>
      <c r="B26" s="31">
        <v>0</v>
      </c>
      <c r="C26" s="31">
        <v>0</v>
      </c>
      <c r="D26" s="31">
        <v>0</v>
      </c>
      <c r="E26" s="31">
        <v>0</v>
      </c>
      <c r="F26" s="8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</row>
    <row r="27" spans="1:11" ht="11.25">
      <c r="A27" s="31" t="s">
        <v>125</v>
      </c>
      <c r="B27" s="31">
        <v>0</v>
      </c>
      <c r="C27" s="31">
        <v>0</v>
      </c>
      <c r="D27" s="31">
        <v>0</v>
      </c>
      <c r="E27" s="31">
        <v>0</v>
      </c>
      <c r="F27" s="8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</row>
    <row r="28" spans="1:11" ht="11.25">
      <c r="A28" s="81" t="s">
        <v>126</v>
      </c>
      <c r="B28" s="81">
        <f>SUM(B6:B27)</f>
        <v>49</v>
      </c>
      <c r="C28" s="81">
        <f aca="true" t="shared" si="0" ref="C28:K28">SUM(C6:C27)</f>
        <v>2</v>
      </c>
      <c r="D28" s="81">
        <f t="shared" si="0"/>
        <v>0</v>
      </c>
      <c r="E28" s="81">
        <f t="shared" si="0"/>
        <v>0</v>
      </c>
      <c r="F28" s="81">
        <f t="shared" si="0"/>
        <v>0</v>
      </c>
      <c r="G28" s="81">
        <f t="shared" si="0"/>
        <v>0</v>
      </c>
      <c r="H28" s="81">
        <f t="shared" si="0"/>
        <v>0</v>
      </c>
      <c r="I28" s="81">
        <f t="shared" si="0"/>
        <v>0</v>
      </c>
      <c r="J28" s="81">
        <f t="shared" si="0"/>
        <v>0</v>
      </c>
      <c r="K28" s="81">
        <f t="shared" si="0"/>
        <v>0</v>
      </c>
    </row>
    <row r="29" spans="1:11" ht="11.25" hidden="1">
      <c r="A29" s="31" t="s">
        <v>147</v>
      </c>
      <c r="B29" s="31">
        <v>0</v>
      </c>
      <c r="C29" s="31">
        <v>0</v>
      </c>
      <c r="D29" s="31">
        <v>0</v>
      </c>
      <c r="E29" s="31">
        <v>0</v>
      </c>
      <c r="F29" s="8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</row>
    <row r="30" spans="1:11" ht="11.25" hidden="1">
      <c r="A30" s="31" t="s">
        <v>148</v>
      </c>
      <c r="B30" s="31">
        <v>0</v>
      </c>
      <c r="C30" s="31">
        <v>0</v>
      </c>
      <c r="D30" s="31">
        <v>0</v>
      </c>
      <c r="E30" s="31">
        <v>0</v>
      </c>
      <c r="F30" s="8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</row>
    <row r="31" spans="1:11" ht="11.25" hidden="1">
      <c r="A31" s="31" t="s">
        <v>149</v>
      </c>
      <c r="B31" s="31">
        <v>0</v>
      </c>
      <c r="C31" s="31">
        <v>0</v>
      </c>
      <c r="D31" s="31">
        <v>0</v>
      </c>
      <c r="E31" s="31">
        <v>0</v>
      </c>
      <c r="F31" s="8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</row>
    <row r="32" spans="1:11" ht="11.25">
      <c r="A32" s="31" t="s">
        <v>127</v>
      </c>
      <c r="B32" s="31">
        <f>SUM(B29:B31)</f>
        <v>0</v>
      </c>
      <c r="C32" s="31">
        <v>0</v>
      </c>
      <c r="D32" s="31">
        <v>0</v>
      </c>
      <c r="E32" s="31">
        <v>0</v>
      </c>
      <c r="F32" s="8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</row>
    <row r="33" spans="1:11" ht="11.25">
      <c r="A33" s="31" t="s">
        <v>128</v>
      </c>
      <c r="B33" s="31">
        <v>0</v>
      </c>
      <c r="C33" s="31">
        <v>0</v>
      </c>
      <c r="D33" s="31">
        <v>0</v>
      </c>
      <c r="E33" s="31">
        <v>0</v>
      </c>
      <c r="F33" s="8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</row>
    <row r="34" spans="1:11" ht="11.25">
      <c r="A34" s="81" t="s">
        <v>129</v>
      </c>
      <c r="B34" s="81">
        <f>B28+B32+B33</f>
        <v>49</v>
      </c>
      <c r="C34" s="81">
        <f aca="true" t="shared" si="1" ref="C34:K34">C28+C32+C33</f>
        <v>2</v>
      </c>
      <c r="D34" s="81">
        <f t="shared" si="1"/>
        <v>0</v>
      </c>
      <c r="E34" s="81">
        <f t="shared" si="1"/>
        <v>0</v>
      </c>
      <c r="F34" s="81">
        <f t="shared" si="1"/>
        <v>0</v>
      </c>
      <c r="G34" s="81">
        <f t="shared" si="1"/>
        <v>0</v>
      </c>
      <c r="H34" s="81">
        <f t="shared" si="1"/>
        <v>0</v>
      </c>
      <c r="I34" s="81">
        <f t="shared" si="1"/>
        <v>0</v>
      </c>
      <c r="J34" s="81">
        <f t="shared" si="1"/>
        <v>0</v>
      </c>
      <c r="K34" s="81">
        <f t="shared" si="1"/>
        <v>0</v>
      </c>
    </row>
    <row r="35" ht="11.25">
      <c r="A35" s="4" t="s">
        <v>150</v>
      </c>
    </row>
    <row r="36" ht="11.25">
      <c r="A36" s="4" t="s">
        <v>151</v>
      </c>
    </row>
    <row r="37" ht="11.25">
      <c r="A37" s="2" t="s">
        <v>152</v>
      </c>
    </row>
    <row r="38" ht="11.25">
      <c r="A38" s="2" t="s">
        <v>153</v>
      </c>
    </row>
    <row r="39" ht="11.25">
      <c r="A39" s="2" t="s">
        <v>154</v>
      </c>
    </row>
    <row r="40" ht="11.25">
      <c r="A40" s="2" t="s">
        <v>186</v>
      </c>
    </row>
  </sheetData>
  <sheetProtection/>
  <mergeCells count="10">
    <mergeCell ref="B3:B5"/>
    <mergeCell ref="C3:C5"/>
    <mergeCell ref="D3:D5"/>
    <mergeCell ref="E3:E5"/>
    <mergeCell ref="J3:J5"/>
    <mergeCell ref="K3:K5"/>
    <mergeCell ref="F3:F5"/>
    <mergeCell ref="G3:G5"/>
    <mergeCell ref="H3:H5"/>
    <mergeCell ref="I3:I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2" customWidth="1"/>
    <col min="2" max="5" width="11.421875" style="2" customWidth="1"/>
    <col min="6" max="6" width="12.421875" style="2" customWidth="1"/>
    <col min="7" max="16384" width="11.421875" style="2" customWidth="1"/>
  </cols>
  <sheetData>
    <row r="1" ht="11.25">
      <c r="A1" s="1" t="s">
        <v>187</v>
      </c>
    </row>
    <row r="3" spans="1:11" ht="11.25">
      <c r="A3" s="5"/>
      <c r="B3" s="188" t="s">
        <v>137</v>
      </c>
      <c r="C3" s="188" t="s">
        <v>138</v>
      </c>
      <c r="D3" s="188" t="s">
        <v>139</v>
      </c>
      <c r="E3" s="188" t="s">
        <v>140</v>
      </c>
      <c r="F3" s="192" t="s">
        <v>141</v>
      </c>
      <c r="G3" s="188" t="s">
        <v>142</v>
      </c>
      <c r="H3" s="188" t="s">
        <v>143</v>
      </c>
      <c r="I3" s="188" t="s">
        <v>144</v>
      </c>
      <c r="J3" s="188" t="s">
        <v>145</v>
      </c>
      <c r="K3" s="188" t="s">
        <v>146</v>
      </c>
    </row>
    <row r="4" spans="1:11" ht="11.25">
      <c r="A4" s="5"/>
      <c r="B4" s="188"/>
      <c r="C4" s="188"/>
      <c r="D4" s="188"/>
      <c r="E4" s="188"/>
      <c r="F4" s="192"/>
      <c r="G4" s="188"/>
      <c r="H4" s="188"/>
      <c r="I4" s="188"/>
      <c r="J4" s="188"/>
      <c r="K4" s="188"/>
    </row>
    <row r="5" spans="1:11" ht="11.25">
      <c r="A5" s="5"/>
      <c r="B5" s="188"/>
      <c r="C5" s="188"/>
      <c r="D5" s="188"/>
      <c r="E5" s="188"/>
      <c r="F5" s="192"/>
      <c r="G5" s="188"/>
      <c r="H5" s="188"/>
      <c r="I5" s="188"/>
      <c r="J5" s="188"/>
      <c r="K5" s="188"/>
    </row>
    <row r="6" spans="1:11" ht="11.25">
      <c r="A6" s="31" t="s">
        <v>104</v>
      </c>
      <c r="B6" s="18">
        <v>92</v>
      </c>
      <c r="C6" s="18">
        <v>89</v>
      </c>
      <c r="D6" s="18">
        <v>0</v>
      </c>
      <c r="E6" s="18">
        <v>0</v>
      </c>
      <c r="F6" s="19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</row>
    <row r="7" spans="1:11" ht="11.25">
      <c r="A7" s="31" t="s">
        <v>105</v>
      </c>
      <c r="B7" s="18">
        <v>128</v>
      </c>
      <c r="C7" s="18">
        <v>18</v>
      </c>
      <c r="D7" s="18">
        <v>0</v>
      </c>
      <c r="E7" s="18">
        <v>0</v>
      </c>
      <c r="F7" s="19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spans="1:11" ht="11.25">
      <c r="A8" s="31" t="s">
        <v>106</v>
      </c>
      <c r="B8" s="18">
        <v>12</v>
      </c>
      <c r="C8" s="18">
        <v>1</v>
      </c>
      <c r="D8" s="18">
        <v>0</v>
      </c>
      <c r="E8" s="18">
        <v>0</v>
      </c>
      <c r="F8" s="19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</row>
    <row r="9" spans="1:11" ht="11.25">
      <c r="A9" s="31" t="s">
        <v>107</v>
      </c>
      <c r="B9" s="18">
        <v>1</v>
      </c>
      <c r="C9" s="18">
        <v>0</v>
      </c>
      <c r="D9" s="18">
        <v>0</v>
      </c>
      <c r="E9" s="18">
        <v>0</v>
      </c>
      <c r="F9" s="19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</row>
    <row r="10" spans="1:11" ht="11.25">
      <c r="A10" s="31" t="s">
        <v>108</v>
      </c>
      <c r="B10" s="18">
        <v>23</v>
      </c>
      <c r="C10" s="18">
        <v>17</v>
      </c>
      <c r="D10" s="18">
        <v>0</v>
      </c>
      <c r="E10" s="18">
        <v>0</v>
      </c>
      <c r="F10" s="19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</row>
    <row r="11" spans="1:11" ht="11.25">
      <c r="A11" s="31" t="s">
        <v>109</v>
      </c>
      <c r="B11" s="18">
        <v>46</v>
      </c>
      <c r="C11" s="18">
        <v>37</v>
      </c>
      <c r="D11" s="18">
        <v>0</v>
      </c>
      <c r="E11" s="18">
        <v>0</v>
      </c>
      <c r="F11" s="19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</row>
    <row r="12" spans="1:11" ht="11.25">
      <c r="A12" s="31" t="s">
        <v>110</v>
      </c>
      <c r="B12" s="18">
        <v>27</v>
      </c>
      <c r="C12" s="18">
        <v>9</v>
      </c>
      <c r="D12" s="18">
        <v>0</v>
      </c>
      <c r="E12" s="18">
        <v>0</v>
      </c>
      <c r="F12" s="19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</row>
    <row r="13" spans="1:11" ht="11.25">
      <c r="A13" s="31" t="s">
        <v>111</v>
      </c>
      <c r="B13" s="18">
        <v>7</v>
      </c>
      <c r="C13" s="18">
        <v>0</v>
      </c>
      <c r="D13" s="18">
        <v>0</v>
      </c>
      <c r="E13" s="18">
        <v>0</v>
      </c>
      <c r="F13" s="19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</row>
    <row r="14" spans="1:11" ht="11.25">
      <c r="A14" s="31" t="s">
        <v>112</v>
      </c>
      <c r="B14" s="18">
        <v>0</v>
      </c>
      <c r="C14" s="18">
        <v>0</v>
      </c>
      <c r="D14" s="18">
        <v>0</v>
      </c>
      <c r="E14" s="18">
        <v>0</v>
      </c>
      <c r="F14" s="19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</row>
    <row r="15" spans="1:11" ht="11.25">
      <c r="A15" s="31" t="s">
        <v>113</v>
      </c>
      <c r="B15" s="18">
        <v>405</v>
      </c>
      <c r="C15" s="18">
        <v>123</v>
      </c>
      <c r="D15" s="18">
        <v>0</v>
      </c>
      <c r="E15" s="18">
        <v>0</v>
      </c>
      <c r="F15" s="19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</row>
    <row r="16" spans="1:11" ht="11.25">
      <c r="A16" s="31" t="s">
        <v>114</v>
      </c>
      <c r="B16" s="18">
        <v>0</v>
      </c>
      <c r="C16" s="18">
        <v>0</v>
      </c>
      <c r="D16" s="18">
        <v>0</v>
      </c>
      <c r="E16" s="18">
        <v>0</v>
      </c>
      <c r="F16" s="19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</row>
    <row r="17" spans="1:11" ht="11.25">
      <c r="A17" s="31" t="s">
        <v>115</v>
      </c>
      <c r="B17" s="18">
        <v>22</v>
      </c>
      <c r="C17" s="18">
        <v>6</v>
      </c>
      <c r="D17" s="18">
        <v>0</v>
      </c>
      <c r="E17" s="18">
        <v>0</v>
      </c>
      <c r="F17" s="19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</row>
    <row r="18" spans="1:11" ht="11.25">
      <c r="A18" s="31" t="s">
        <v>116</v>
      </c>
      <c r="B18" s="18">
        <v>0</v>
      </c>
      <c r="C18" s="18">
        <v>0</v>
      </c>
      <c r="D18" s="18">
        <v>0</v>
      </c>
      <c r="E18" s="18">
        <v>0</v>
      </c>
      <c r="F18" s="19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</row>
    <row r="19" spans="1:11" ht="11.25">
      <c r="A19" s="31" t="s">
        <v>117</v>
      </c>
      <c r="B19" s="18">
        <v>0</v>
      </c>
      <c r="C19" s="18">
        <v>0</v>
      </c>
      <c r="D19" s="18">
        <v>0</v>
      </c>
      <c r="E19" s="18">
        <v>0</v>
      </c>
      <c r="F19" s="19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</row>
    <row r="20" spans="1:11" ht="11.25">
      <c r="A20" s="31" t="s">
        <v>118</v>
      </c>
      <c r="B20" s="18">
        <v>92</v>
      </c>
      <c r="C20" s="18">
        <v>28</v>
      </c>
      <c r="D20" s="18">
        <v>0</v>
      </c>
      <c r="E20" s="18">
        <v>0</v>
      </c>
      <c r="F20" s="19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spans="1:11" ht="11.25">
      <c r="A21" s="31" t="s">
        <v>119</v>
      </c>
      <c r="B21" s="18">
        <v>18</v>
      </c>
      <c r="C21" s="18">
        <v>16</v>
      </c>
      <c r="D21" s="18">
        <v>0</v>
      </c>
      <c r="E21" s="18">
        <v>0</v>
      </c>
      <c r="F21" s="19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</row>
    <row r="22" spans="1:11" ht="11.25">
      <c r="A22" s="31" t="s">
        <v>120</v>
      </c>
      <c r="B22" s="18">
        <v>37</v>
      </c>
      <c r="C22" s="18">
        <v>28</v>
      </c>
      <c r="D22" s="18">
        <v>0</v>
      </c>
      <c r="E22" s="18">
        <v>0</v>
      </c>
      <c r="F22" s="19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</row>
    <row r="23" spans="1:11" ht="11.25">
      <c r="A23" s="31" t="s">
        <v>121</v>
      </c>
      <c r="B23" s="18">
        <v>41</v>
      </c>
      <c r="C23" s="18">
        <v>1</v>
      </c>
      <c r="D23" s="18">
        <v>0</v>
      </c>
      <c r="E23" s="18">
        <v>0</v>
      </c>
      <c r="F23" s="19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</row>
    <row r="24" spans="1:11" ht="11.25">
      <c r="A24" s="31" t="s">
        <v>122</v>
      </c>
      <c r="B24" s="18">
        <v>49</v>
      </c>
      <c r="C24" s="18">
        <v>25</v>
      </c>
      <c r="D24" s="18">
        <v>6</v>
      </c>
      <c r="E24" s="18">
        <v>0</v>
      </c>
      <c r="F24" s="19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</row>
    <row r="25" spans="1:11" ht="11.25">
      <c r="A25" s="31" t="s">
        <v>123</v>
      </c>
      <c r="B25" s="18">
        <v>24</v>
      </c>
      <c r="C25" s="18">
        <v>1</v>
      </c>
      <c r="D25" s="18">
        <v>0</v>
      </c>
      <c r="E25" s="18">
        <v>0</v>
      </c>
      <c r="F25" s="19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ht="11.25">
      <c r="A26" s="31" t="s">
        <v>124</v>
      </c>
      <c r="B26" s="18">
        <v>12</v>
      </c>
      <c r="C26" s="18">
        <v>0</v>
      </c>
      <c r="D26" s="18">
        <v>0</v>
      </c>
      <c r="E26" s="18">
        <v>0</v>
      </c>
      <c r="F26" s="19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</row>
    <row r="27" spans="1:11" ht="11.25">
      <c r="A27" s="31" t="s">
        <v>125</v>
      </c>
      <c r="B27" s="18">
        <v>225</v>
      </c>
      <c r="C27" s="18">
        <v>55</v>
      </c>
      <c r="D27" s="18">
        <v>0</v>
      </c>
      <c r="E27" s="18">
        <v>0</v>
      </c>
      <c r="F27" s="19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</row>
    <row r="28" spans="1:11" ht="11.25">
      <c r="A28" s="81" t="s">
        <v>126</v>
      </c>
      <c r="B28" s="19">
        <f>SUM(B6:B27)</f>
        <v>1261</v>
      </c>
      <c r="C28" s="19">
        <f aca="true" t="shared" si="0" ref="C28:K28">SUM(C6:C27)</f>
        <v>454</v>
      </c>
      <c r="D28" s="19">
        <f t="shared" si="0"/>
        <v>6</v>
      </c>
      <c r="E28" s="19">
        <f t="shared" si="0"/>
        <v>0</v>
      </c>
      <c r="F28" s="19">
        <f t="shared" si="0"/>
        <v>0</v>
      </c>
      <c r="G28" s="19">
        <f t="shared" si="0"/>
        <v>0</v>
      </c>
      <c r="H28" s="19">
        <f t="shared" si="0"/>
        <v>0</v>
      </c>
      <c r="I28" s="19">
        <f t="shared" si="0"/>
        <v>0</v>
      </c>
      <c r="J28" s="19">
        <f t="shared" si="0"/>
        <v>0</v>
      </c>
      <c r="K28" s="19">
        <f t="shared" si="0"/>
        <v>0</v>
      </c>
    </row>
    <row r="29" spans="1:11" ht="11.25" hidden="1">
      <c r="A29" s="31" t="s">
        <v>147</v>
      </c>
      <c r="B29" s="18">
        <v>0</v>
      </c>
      <c r="C29" s="18">
        <v>0</v>
      </c>
      <c r="D29" s="18">
        <v>0</v>
      </c>
      <c r="E29" s="18">
        <v>0</v>
      </c>
      <c r="F29" s="19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</row>
    <row r="30" spans="1:11" ht="11.25" hidden="1">
      <c r="A30" s="31" t="s">
        <v>148</v>
      </c>
      <c r="B30" s="18">
        <v>1</v>
      </c>
      <c r="C30" s="18">
        <v>0</v>
      </c>
      <c r="D30" s="18">
        <v>0</v>
      </c>
      <c r="E30" s="18">
        <v>0</v>
      </c>
      <c r="F30" s="19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</row>
    <row r="31" spans="1:11" ht="11.25" hidden="1">
      <c r="A31" s="31" t="s">
        <v>149</v>
      </c>
      <c r="B31" s="18">
        <v>0</v>
      </c>
      <c r="C31" s="18">
        <v>0</v>
      </c>
      <c r="D31" s="18">
        <v>0</v>
      </c>
      <c r="E31" s="18">
        <v>0</v>
      </c>
      <c r="F31" s="19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</row>
    <row r="32" spans="1:11" ht="11.25">
      <c r="A32" s="31" t="s">
        <v>127</v>
      </c>
      <c r="B32" s="18">
        <f>SUM(B29:B31)</f>
        <v>1</v>
      </c>
      <c r="C32" s="18">
        <f aca="true" t="shared" si="1" ref="C32:K32">SUM(C29:C31)</f>
        <v>0</v>
      </c>
      <c r="D32" s="18">
        <f t="shared" si="1"/>
        <v>0</v>
      </c>
      <c r="E32" s="18">
        <f t="shared" si="1"/>
        <v>0</v>
      </c>
      <c r="F32" s="19">
        <f t="shared" si="1"/>
        <v>0</v>
      </c>
      <c r="G32" s="18">
        <f t="shared" si="1"/>
        <v>0</v>
      </c>
      <c r="H32" s="18">
        <f t="shared" si="1"/>
        <v>0</v>
      </c>
      <c r="I32" s="18">
        <f t="shared" si="1"/>
        <v>0</v>
      </c>
      <c r="J32" s="18">
        <f t="shared" si="1"/>
        <v>0</v>
      </c>
      <c r="K32" s="18">
        <f t="shared" si="1"/>
        <v>0</v>
      </c>
    </row>
    <row r="33" spans="1:11" ht="11.25">
      <c r="A33" s="31" t="s">
        <v>128</v>
      </c>
      <c r="B33" s="18">
        <v>0</v>
      </c>
      <c r="C33" s="18">
        <v>0</v>
      </c>
      <c r="D33" s="18">
        <v>0</v>
      </c>
      <c r="E33" s="18">
        <v>0</v>
      </c>
      <c r="F33" s="19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</row>
    <row r="34" spans="1:11" ht="11.25">
      <c r="A34" s="81" t="s">
        <v>129</v>
      </c>
      <c r="B34" s="19">
        <f>B28+B32+B33</f>
        <v>1262</v>
      </c>
      <c r="C34" s="19">
        <f aca="true" t="shared" si="2" ref="C34:K34">C28+C32+C33</f>
        <v>454</v>
      </c>
      <c r="D34" s="19">
        <f t="shared" si="2"/>
        <v>6</v>
      </c>
      <c r="E34" s="19">
        <f t="shared" si="2"/>
        <v>0</v>
      </c>
      <c r="F34" s="19">
        <f t="shared" si="2"/>
        <v>0</v>
      </c>
      <c r="G34" s="19">
        <f t="shared" si="2"/>
        <v>0</v>
      </c>
      <c r="H34" s="19">
        <f t="shared" si="2"/>
        <v>0</v>
      </c>
      <c r="I34" s="19">
        <f t="shared" si="2"/>
        <v>0</v>
      </c>
      <c r="J34" s="19">
        <f t="shared" si="2"/>
        <v>0</v>
      </c>
      <c r="K34" s="19">
        <f t="shared" si="2"/>
        <v>0</v>
      </c>
    </row>
    <row r="35" ht="11.25">
      <c r="A35" s="4" t="s">
        <v>150</v>
      </c>
    </row>
    <row r="36" ht="11.25">
      <c r="A36" s="4" t="s">
        <v>151</v>
      </c>
    </row>
    <row r="37" ht="11.25">
      <c r="A37" s="2" t="s">
        <v>152</v>
      </c>
    </row>
    <row r="38" ht="11.25">
      <c r="A38" s="2" t="s">
        <v>153</v>
      </c>
    </row>
    <row r="39" ht="11.25">
      <c r="A39" s="2" t="s">
        <v>154</v>
      </c>
    </row>
    <row r="40" ht="11.25">
      <c r="A40" s="2" t="s">
        <v>186</v>
      </c>
    </row>
  </sheetData>
  <sheetProtection/>
  <mergeCells count="10">
    <mergeCell ref="B3:B5"/>
    <mergeCell ref="C3:C5"/>
    <mergeCell ref="D3:D5"/>
    <mergeCell ref="E3:E5"/>
    <mergeCell ref="J3:J5"/>
    <mergeCell ref="K3:K5"/>
    <mergeCell ref="F3:F5"/>
    <mergeCell ref="G3:G5"/>
    <mergeCell ref="H3:H5"/>
    <mergeCell ref="I3:I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2" customWidth="1"/>
    <col min="2" max="5" width="11.421875" style="2" customWidth="1"/>
    <col min="6" max="6" width="14.140625" style="2" customWidth="1"/>
    <col min="7" max="16384" width="11.421875" style="2" customWidth="1"/>
  </cols>
  <sheetData>
    <row r="1" ht="11.25">
      <c r="A1" s="1" t="s">
        <v>188</v>
      </c>
    </row>
    <row r="3" spans="1:11" ht="11.25">
      <c r="A3" s="5"/>
      <c r="B3" s="188" t="s">
        <v>137</v>
      </c>
      <c r="C3" s="188" t="s">
        <v>138</v>
      </c>
      <c r="D3" s="188" t="s">
        <v>139</v>
      </c>
      <c r="E3" s="188" t="s">
        <v>140</v>
      </c>
      <c r="F3" s="192" t="s">
        <v>141</v>
      </c>
      <c r="G3" s="188" t="s">
        <v>142</v>
      </c>
      <c r="H3" s="188" t="s">
        <v>143</v>
      </c>
      <c r="I3" s="188" t="s">
        <v>144</v>
      </c>
      <c r="J3" s="188" t="s">
        <v>145</v>
      </c>
      <c r="K3" s="188" t="s">
        <v>146</v>
      </c>
    </row>
    <row r="4" spans="1:11" ht="11.25">
      <c r="A4" s="5"/>
      <c r="B4" s="188"/>
      <c r="C4" s="188"/>
      <c r="D4" s="188"/>
      <c r="E4" s="188"/>
      <c r="F4" s="192"/>
      <c r="G4" s="188"/>
      <c r="H4" s="188"/>
      <c r="I4" s="188"/>
      <c r="J4" s="188"/>
      <c r="K4" s="188"/>
    </row>
    <row r="5" spans="1:11" ht="11.25">
      <c r="A5" s="5"/>
      <c r="B5" s="188"/>
      <c r="C5" s="188"/>
      <c r="D5" s="188"/>
      <c r="E5" s="188"/>
      <c r="F5" s="192"/>
      <c r="G5" s="188"/>
      <c r="H5" s="188"/>
      <c r="I5" s="188"/>
      <c r="J5" s="188"/>
      <c r="K5" s="188"/>
    </row>
    <row r="6" spans="1:11" ht="11.25">
      <c r="A6" s="31" t="s">
        <v>104</v>
      </c>
      <c r="B6" s="31">
        <v>0</v>
      </c>
      <c r="C6" s="31">
        <v>0</v>
      </c>
      <c r="D6" s="31">
        <v>0</v>
      </c>
      <c r="E6" s="31">
        <v>0</v>
      </c>
      <c r="F6" s="8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</row>
    <row r="7" spans="1:11" ht="11.25">
      <c r="A7" s="31" t="s">
        <v>105</v>
      </c>
      <c r="B7" s="31">
        <v>119</v>
      </c>
      <c r="C7" s="31">
        <v>4</v>
      </c>
      <c r="D7" s="31">
        <v>0</v>
      </c>
      <c r="E7" s="31">
        <v>0</v>
      </c>
      <c r="F7" s="8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</row>
    <row r="8" spans="1:11" ht="11.25">
      <c r="A8" s="31" t="s">
        <v>106</v>
      </c>
      <c r="B8" s="31">
        <v>20</v>
      </c>
      <c r="C8" s="31">
        <v>1</v>
      </c>
      <c r="D8" s="31">
        <v>0</v>
      </c>
      <c r="E8" s="31">
        <v>0</v>
      </c>
      <c r="F8" s="8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</row>
    <row r="9" spans="1:11" ht="11.25">
      <c r="A9" s="31" t="s">
        <v>107</v>
      </c>
      <c r="B9" s="31">
        <v>1</v>
      </c>
      <c r="C9" s="31">
        <v>0</v>
      </c>
      <c r="D9" s="31">
        <v>0</v>
      </c>
      <c r="E9" s="31">
        <v>0</v>
      </c>
      <c r="F9" s="8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</row>
    <row r="10" spans="1:11" ht="11.25">
      <c r="A10" s="31" t="s">
        <v>108</v>
      </c>
      <c r="B10" s="31">
        <v>0</v>
      </c>
      <c r="C10" s="31">
        <v>0</v>
      </c>
      <c r="D10" s="31">
        <v>0</v>
      </c>
      <c r="E10" s="31">
        <v>0</v>
      </c>
      <c r="F10" s="8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</row>
    <row r="11" spans="1:11" ht="11.25">
      <c r="A11" s="31" t="s">
        <v>109</v>
      </c>
      <c r="B11" s="31">
        <v>53</v>
      </c>
      <c r="C11" s="31">
        <v>9</v>
      </c>
      <c r="D11" s="31">
        <v>0</v>
      </c>
      <c r="E11" s="31">
        <v>0</v>
      </c>
      <c r="F11" s="8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</row>
    <row r="12" spans="1:11" ht="11.25">
      <c r="A12" s="31" t="s">
        <v>110</v>
      </c>
      <c r="B12" s="31">
        <v>0</v>
      </c>
      <c r="C12" s="31">
        <v>0</v>
      </c>
      <c r="D12" s="31">
        <v>0</v>
      </c>
      <c r="E12" s="31">
        <v>0</v>
      </c>
      <c r="F12" s="8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</row>
    <row r="13" spans="1:11" ht="11.25">
      <c r="A13" s="31" t="s">
        <v>111</v>
      </c>
      <c r="B13" s="31">
        <v>0</v>
      </c>
      <c r="C13" s="31">
        <v>0</v>
      </c>
      <c r="D13" s="31">
        <v>0</v>
      </c>
      <c r="E13" s="31">
        <v>0</v>
      </c>
      <c r="F13" s="8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</row>
    <row r="14" spans="1:11" ht="11.25">
      <c r="A14" s="31" t="s">
        <v>112</v>
      </c>
      <c r="B14" s="31">
        <v>0</v>
      </c>
      <c r="C14" s="31">
        <v>0</v>
      </c>
      <c r="D14" s="31">
        <v>0</v>
      </c>
      <c r="E14" s="31">
        <v>0</v>
      </c>
      <c r="F14" s="8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</row>
    <row r="15" spans="1:11" ht="11.25">
      <c r="A15" s="31" t="s">
        <v>113</v>
      </c>
      <c r="B15" s="31">
        <v>0</v>
      </c>
      <c r="C15" s="31">
        <v>0</v>
      </c>
      <c r="D15" s="31">
        <v>0</v>
      </c>
      <c r="E15" s="31">
        <v>0</v>
      </c>
      <c r="F15" s="8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</row>
    <row r="16" spans="1:11" ht="11.25">
      <c r="A16" s="31" t="s">
        <v>114</v>
      </c>
      <c r="B16" s="31">
        <v>0</v>
      </c>
      <c r="C16" s="31">
        <v>0</v>
      </c>
      <c r="D16" s="31">
        <v>0</v>
      </c>
      <c r="E16" s="31">
        <v>0</v>
      </c>
      <c r="F16" s="8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</row>
    <row r="17" spans="1:11" ht="11.25">
      <c r="A17" s="31" t="s">
        <v>115</v>
      </c>
      <c r="B17" s="31">
        <v>24</v>
      </c>
      <c r="C17" s="31">
        <v>5</v>
      </c>
      <c r="D17" s="31">
        <v>0</v>
      </c>
      <c r="E17" s="31">
        <v>0</v>
      </c>
      <c r="F17" s="8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</row>
    <row r="18" spans="1:11" ht="11.25">
      <c r="A18" s="31" t="s">
        <v>116</v>
      </c>
      <c r="B18" s="31">
        <v>0</v>
      </c>
      <c r="C18" s="31">
        <v>0</v>
      </c>
      <c r="D18" s="31">
        <v>0</v>
      </c>
      <c r="E18" s="31">
        <v>0</v>
      </c>
      <c r="F18" s="8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</row>
    <row r="19" spans="1:11" ht="11.25">
      <c r="A19" s="31" t="s">
        <v>117</v>
      </c>
      <c r="B19" s="31">
        <v>0</v>
      </c>
      <c r="C19" s="31">
        <v>0</v>
      </c>
      <c r="D19" s="31">
        <v>0</v>
      </c>
      <c r="E19" s="31">
        <v>0</v>
      </c>
      <c r="F19" s="8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</row>
    <row r="20" spans="1:11" ht="11.25">
      <c r="A20" s="31" t="s">
        <v>118</v>
      </c>
      <c r="B20" s="31">
        <v>0</v>
      </c>
      <c r="C20" s="31">
        <v>0</v>
      </c>
      <c r="D20" s="31">
        <v>0</v>
      </c>
      <c r="E20" s="31">
        <v>0</v>
      </c>
      <c r="F20" s="8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</row>
    <row r="21" spans="1:11" ht="11.25">
      <c r="A21" s="31" t="s">
        <v>119</v>
      </c>
      <c r="B21" s="31">
        <v>150</v>
      </c>
      <c r="C21" s="31">
        <v>0</v>
      </c>
      <c r="D21" s="31">
        <v>0</v>
      </c>
      <c r="E21" s="31">
        <v>0</v>
      </c>
      <c r="F21" s="8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</row>
    <row r="22" spans="1:11" ht="11.25">
      <c r="A22" s="31" t="s">
        <v>120</v>
      </c>
      <c r="B22" s="31">
        <v>1</v>
      </c>
      <c r="C22" s="31">
        <v>0</v>
      </c>
      <c r="D22" s="31">
        <v>0</v>
      </c>
      <c r="E22" s="31">
        <v>0</v>
      </c>
      <c r="F22" s="8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</row>
    <row r="23" spans="1:11" ht="11.25">
      <c r="A23" s="31" t="s">
        <v>121</v>
      </c>
      <c r="B23" s="31">
        <v>46</v>
      </c>
      <c r="C23" s="31">
        <v>0</v>
      </c>
      <c r="D23" s="31">
        <v>0</v>
      </c>
      <c r="E23" s="31">
        <v>0</v>
      </c>
      <c r="F23" s="8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</row>
    <row r="24" spans="1:11" ht="11.25">
      <c r="A24" s="31" t="s">
        <v>122</v>
      </c>
      <c r="B24" s="31">
        <v>0</v>
      </c>
      <c r="C24" s="31">
        <v>0</v>
      </c>
      <c r="D24" s="31">
        <v>0</v>
      </c>
      <c r="E24" s="31">
        <v>0</v>
      </c>
      <c r="F24" s="8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</row>
    <row r="25" spans="1:11" ht="11.25">
      <c r="A25" s="31" t="s">
        <v>123</v>
      </c>
      <c r="B25" s="31">
        <v>3</v>
      </c>
      <c r="C25" s="31">
        <v>0</v>
      </c>
      <c r="D25" s="31">
        <v>0</v>
      </c>
      <c r="E25" s="31">
        <v>0</v>
      </c>
      <c r="F25" s="8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</row>
    <row r="26" spans="1:11" ht="11.25">
      <c r="A26" s="31" t="s">
        <v>124</v>
      </c>
      <c r="B26" s="31">
        <v>2</v>
      </c>
      <c r="C26" s="31">
        <v>0</v>
      </c>
      <c r="D26" s="31">
        <v>0</v>
      </c>
      <c r="E26" s="31">
        <v>0</v>
      </c>
      <c r="F26" s="8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</row>
    <row r="27" spans="1:11" ht="11.25">
      <c r="A27" s="31" t="s">
        <v>125</v>
      </c>
      <c r="B27" s="31">
        <v>3</v>
      </c>
      <c r="C27" s="31">
        <v>0</v>
      </c>
      <c r="D27" s="31">
        <v>0</v>
      </c>
      <c r="E27" s="31">
        <v>0</v>
      </c>
      <c r="F27" s="8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</row>
    <row r="28" spans="1:11" ht="11.25">
      <c r="A28" s="81" t="s">
        <v>126</v>
      </c>
      <c r="B28" s="81">
        <f>SUM(B6:B27)</f>
        <v>422</v>
      </c>
      <c r="C28" s="81">
        <f aca="true" t="shared" si="0" ref="C28:K28">SUM(C6:C27)</f>
        <v>19</v>
      </c>
      <c r="D28" s="81">
        <f t="shared" si="0"/>
        <v>0</v>
      </c>
      <c r="E28" s="81">
        <f t="shared" si="0"/>
        <v>0</v>
      </c>
      <c r="F28" s="81">
        <f t="shared" si="0"/>
        <v>0</v>
      </c>
      <c r="G28" s="81">
        <f t="shared" si="0"/>
        <v>0</v>
      </c>
      <c r="H28" s="81">
        <f t="shared" si="0"/>
        <v>0</v>
      </c>
      <c r="I28" s="81">
        <f t="shared" si="0"/>
        <v>0</v>
      </c>
      <c r="J28" s="81">
        <f t="shared" si="0"/>
        <v>0</v>
      </c>
      <c r="K28" s="81">
        <f t="shared" si="0"/>
        <v>0</v>
      </c>
    </row>
    <row r="29" spans="1:11" ht="11.25" hidden="1">
      <c r="A29" s="31" t="s">
        <v>147</v>
      </c>
      <c r="B29" s="31">
        <v>0</v>
      </c>
      <c r="C29" s="31">
        <v>0</v>
      </c>
      <c r="D29" s="31">
        <v>0</v>
      </c>
      <c r="E29" s="31">
        <v>0</v>
      </c>
      <c r="F29" s="8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</row>
    <row r="30" spans="1:11" ht="11.25" hidden="1">
      <c r="A30" s="31" t="s">
        <v>148</v>
      </c>
      <c r="B30" s="31">
        <v>0</v>
      </c>
      <c r="C30" s="31">
        <v>0</v>
      </c>
      <c r="D30" s="31">
        <v>0</v>
      </c>
      <c r="E30" s="31">
        <v>0</v>
      </c>
      <c r="F30" s="8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</row>
    <row r="31" spans="1:11" ht="11.25" hidden="1">
      <c r="A31" s="31" t="s">
        <v>149</v>
      </c>
      <c r="B31" s="31">
        <v>0</v>
      </c>
      <c r="C31" s="31">
        <v>0</v>
      </c>
      <c r="D31" s="31">
        <v>0</v>
      </c>
      <c r="E31" s="31">
        <v>0</v>
      </c>
      <c r="F31" s="8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</row>
    <row r="32" spans="1:11" ht="11.25">
      <c r="A32" s="31" t="s">
        <v>127</v>
      </c>
      <c r="B32" s="31">
        <f>SUM(B29:B31)</f>
        <v>0</v>
      </c>
      <c r="C32" s="31">
        <f aca="true" t="shared" si="1" ref="C32:K32">SUM(C29:C31)</f>
        <v>0</v>
      </c>
      <c r="D32" s="31">
        <f t="shared" si="1"/>
        <v>0</v>
      </c>
      <c r="E32" s="31">
        <f t="shared" si="1"/>
        <v>0</v>
      </c>
      <c r="F32" s="81">
        <f t="shared" si="1"/>
        <v>0</v>
      </c>
      <c r="G32" s="31">
        <f t="shared" si="1"/>
        <v>0</v>
      </c>
      <c r="H32" s="31">
        <f t="shared" si="1"/>
        <v>0</v>
      </c>
      <c r="I32" s="31">
        <f t="shared" si="1"/>
        <v>0</v>
      </c>
      <c r="J32" s="31">
        <f t="shared" si="1"/>
        <v>0</v>
      </c>
      <c r="K32" s="31">
        <f t="shared" si="1"/>
        <v>0</v>
      </c>
    </row>
    <row r="33" spans="1:11" ht="11.25">
      <c r="A33" s="31" t="s">
        <v>128</v>
      </c>
      <c r="B33" s="31">
        <v>0</v>
      </c>
      <c r="C33" s="31">
        <v>0</v>
      </c>
      <c r="D33" s="31">
        <v>0</v>
      </c>
      <c r="E33" s="31">
        <v>0</v>
      </c>
      <c r="F33" s="8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</row>
    <row r="34" spans="1:11" ht="11.25">
      <c r="A34" s="81" t="s">
        <v>129</v>
      </c>
      <c r="B34" s="81">
        <f>B28+B32+B33</f>
        <v>422</v>
      </c>
      <c r="C34" s="81">
        <f aca="true" t="shared" si="2" ref="C34:K34">C28+C32+C33</f>
        <v>19</v>
      </c>
      <c r="D34" s="81">
        <f t="shared" si="2"/>
        <v>0</v>
      </c>
      <c r="E34" s="81">
        <f t="shared" si="2"/>
        <v>0</v>
      </c>
      <c r="F34" s="81">
        <f t="shared" si="2"/>
        <v>0</v>
      </c>
      <c r="G34" s="81">
        <f t="shared" si="2"/>
        <v>0</v>
      </c>
      <c r="H34" s="81">
        <f t="shared" si="2"/>
        <v>0</v>
      </c>
      <c r="I34" s="81">
        <f t="shared" si="2"/>
        <v>0</v>
      </c>
      <c r="J34" s="81">
        <f t="shared" si="2"/>
        <v>0</v>
      </c>
      <c r="K34" s="81">
        <f t="shared" si="2"/>
        <v>0</v>
      </c>
    </row>
    <row r="35" ht="11.25">
      <c r="A35" s="4" t="s">
        <v>150</v>
      </c>
    </row>
    <row r="36" ht="11.25">
      <c r="A36" s="4" t="s">
        <v>151</v>
      </c>
    </row>
    <row r="37" ht="11.25">
      <c r="A37" s="2" t="s">
        <v>152</v>
      </c>
    </row>
    <row r="38" ht="11.25">
      <c r="A38" s="2" t="s">
        <v>153</v>
      </c>
    </row>
    <row r="39" ht="11.25">
      <c r="A39" s="2" t="s">
        <v>154</v>
      </c>
    </row>
    <row r="40" ht="11.25">
      <c r="A40" s="2" t="s">
        <v>186</v>
      </c>
    </row>
  </sheetData>
  <sheetProtection/>
  <mergeCells count="10">
    <mergeCell ref="B3:B5"/>
    <mergeCell ref="C3:C5"/>
    <mergeCell ref="D3:D5"/>
    <mergeCell ref="E3:E5"/>
    <mergeCell ref="J3:J5"/>
    <mergeCell ref="K3:K5"/>
    <mergeCell ref="F3:F5"/>
    <mergeCell ref="G3:G5"/>
    <mergeCell ref="H3:H5"/>
    <mergeCell ref="I3:I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2" customWidth="1"/>
    <col min="2" max="5" width="11.421875" style="2" customWidth="1"/>
    <col min="6" max="6" width="12.421875" style="2" customWidth="1"/>
    <col min="7" max="16384" width="11.421875" style="2" customWidth="1"/>
  </cols>
  <sheetData>
    <row r="1" ht="11.25">
      <c r="A1" s="1" t="s">
        <v>189</v>
      </c>
    </row>
    <row r="3" spans="1:11" ht="11.25">
      <c r="A3" s="5"/>
      <c r="B3" s="188" t="s">
        <v>137</v>
      </c>
      <c r="C3" s="188" t="s">
        <v>138</v>
      </c>
      <c r="D3" s="188" t="s">
        <v>139</v>
      </c>
      <c r="E3" s="188" t="s">
        <v>140</v>
      </c>
      <c r="F3" s="192" t="s">
        <v>141</v>
      </c>
      <c r="G3" s="188" t="s">
        <v>142</v>
      </c>
      <c r="H3" s="188" t="s">
        <v>143</v>
      </c>
      <c r="I3" s="188" t="s">
        <v>144</v>
      </c>
      <c r="J3" s="188" t="s">
        <v>145</v>
      </c>
      <c r="K3" s="188" t="s">
        <v>146</v>
      </c>
    </row>
    <row r="4" spans="1:11" ht="11.25">
      <c r="A4" s="5"/>
      <c r="B4" s="188"/>
      <c r="C4" s="188"/>
      <c r="D4" s="188"/>
      <c r="E4" s="188"/>
      <c r="F4" s="192"/>
      <c r="G4" s="188"/>
      <c r="H4" s="188"/>
      <c r="I4" s="188"/>
      <c r="J4" s="188"/>
      <c r="K4" s="188"/>
    </row>
    <row r="5" spans="1:11" ht="11.25">
      <c r="A5" s="5"/>
      <c r="B5" s="188"/>
      <c r="C5" s="188"/>
      <c r="D5" s="188"/>
      <c r="E5" s="188"/>
      <c r="F5" s="192"/>
      <c r="G5" s="188"/>
      <c r="H5" s="188"/>
      <c r="I5" s="188"/>
      <c r="J5" s="188"/>
      <c r="K5" s="188"/>
    </row>
    <row r="6" spans="1:11" ht="11.25">
      <c r="A6" s="31" t="s">
        <v>104</v>
      </c>
      <c r="B6" s="31">
        <v>14</v>
      </c>
      <c r="C6" s="31">
        <v>11</v>
      </c>
      <c r="D6" s="31">
        <v>0</v>
      </c>
      <c r="E6" s="31">
        <v>10</v>
      </c>
      <c r="F6" s="81">
        <v>2</v>
      </c>
      <c r="G6" s="31">
        <v>2</v>
      </c>
      <c r="H6" s="31">
        <v>1</v>
      </c>
      <c r="I6" s="31">
        <v>6</v>
      </c>
      <c r="J6" s="31">
        <v>0</v>
      </c>
      <c r="K6" s="31">
        <v>0</v>
      </c>
    </row>
    <row r="7" spans="1:11" ht="11.25">
      <c r="A7" s="31" t="s">
        <v>105</v>
      </c>
      <c r="B7" s="31">
        <v>0</v>
      </c>
      <c r="C7" s="31">
        <v>0</v>
      </c>
      <c r="D7" s="31">
        <v>31</v>
      </c>
      <c r="E7" s="31">
        <v>30</v>
      </c>
      <c r="F7" s="81">
        <v>18</v>
      </c>
      <c r="G7" s="31">
        <v>18</v>
      </c>
      <c r="H7" s="31">
        <v>2</v>
      </c>
      <c r="I7" s="31">
        <v>10</v>
      </c>
      <c r="J7" s="31">
        <v>0</v>
      </c>
      <c r="K7" s="31">
        <v>0</v>
      </c>
    </row>
    <row r="8" spans="1:11" ht="11.25">
      <c r="A8" s="31" t="s">
        <v>106</v>
      </c>
      <c r="B8" s="31">
        <v>11</v>
      </c>
      <c r="C8" s="31">
        <v>14</v>
      </c>
      <c r="D8" s="31">
        <v>20</v>
      </c>
      <c r="E8" s="31">
        <v>21</v>
      </c>
      <c r="F8" s="81">
        <v>9</v>
      </c>
      <c r="G8" s="31">
        <v>9</v>
      </c>
      <c r="H8" s="31">
        <v>0</v>
      </c>
      <c r="I8" s="31">
        <v>12</v>
      </c>
      <c r="J8" s="31">
        <v>0</v>
      </c>
      <c r="K8" s="31">
        <v>0</v>
      </c>
    </row>
    <row r="9" spans="1:11" ht="11.25">
      <c r="A9" s="31" t="s">
        <v>107</v>
      </c>
      <c r="B9" s="31">
        <v>12</v>
      </c>
      <c r="C9" s="31">
        <v>11</v>
      </c>
      <c r="D9" s="31">
        <v>30</v>
      </c>
      <c r="E9" s="31">
        <v>30</v>
      </c>
      <c r="F9" s="81">
        <v>14</v>
      </c>
      <c r="G9" s="31">
        <v>14</v>
      </c>
      <c r="H9" s="31">
        <v>16</v>
      </c>
      <c r="I9" s="31">
        <v>0</v>
      </c>
      <c r="J9" s="31">
        <v>0</v>
      </c>
      <c r="K9" s="31">
        <v>0</v>
      </c>
    </row>
    <row r="10" spans="1:11" ht="11.25">
      <c r="A10" s="31" t="s">
        <v>108</v>
      </c>
      <c r="B10" s="31">
        <v>25</v>
      </c>
      <c r="C10" s="31">
        <v>11</v>
      </c>
      <c r="D10" s="31">
        <v>6</v>
      </c>
      <c r="E10" s="31">
        <v>0</v>
      </c>
      <c r="F10" s="8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</row>
    <row r="11" spans="1:11" ht="11.25">
      <c r="A11" s="31" t="s">
        <v>109</v>
      </c>
      <c r="B11" s="31">
        <v>15</v>
      </c>
      <c r="C11" s="31">
        <v>11</v>
      </c>
      <c r="D11" s="31">
        <v>5</v>
      </c>
      <c r="E11" s="31">
        <v>5</v>
      </c>
      <c r="F11" s="81">
        <v>3</v>
      </c>
      <c r="G11" s="31">
        <v>3</v>
      </c>
      <c r="H11" s="31">
        <v>0</v>
      </c>
      <c r="I11" s="31">
        <v>2</v>
      </c>
      <c r="J11" s="31">
        <v>0</v>
      </c>
      <c r="K11" s="31">
        <v>0</v>
      </c>
    </row>
    <row r="12" spans="1:11" ht="11.25">
      <c r="A12" s="31" t="s">
        <v>110</v>
      </c>
      <c r="B12" s="31">
        <v>4</v>
      </c>
      <c r="C12" s="31">
        <v>0</v>
      </c>
      <c r="D12" s="31">
        <v>0</v>
      </c>
      <c r="E12" s="31">
        <v>0</v>
      </c>
      <c r="F12" s="8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</row>
    <row r="13" spans="1:11" ht="11.25">
      <c r="A13" s="31" t="s">
        <v>111</v>
      </c>
      <c r="B13" s="31">
        <v>5</v>
      </c>
      <c r="C13" s="31">
        <v>0</v>
      </c>
      <c r="D13" s="31">
        <v>0</v>
      </c>
      <c r="E13" s="31">
        <v>0</v>
      </c>
      <c r="F13" s="8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</row>
    <row r="14" spans="1:11" ht="11.25">
      <c r="A14" s="31" t="s">
        <v>112</v>
      </c>
      <c r="B14" s="31">
        <v>0</v>
      </c>
      <c r="C14" s="31">
        <v>0</v>
      </c>
      <c r="D14" s="31">
        <v>7</v>
      </c>
      <c r="E14" s="31">
        <v>7</v>
      </c>
      <c r="F14" s="81">
        <v>6</v>
      </c>
      <c r="G14" s="31">
        <v>4</v>
      </c>
      <c r="H14" s="31">
        <v>1</v>
      </c>
      <c r="I14" s="31">
        <v>0</v>
      </c>
      <c r="J14" s="31">
        <v>2</v>
      </c>
      <c r="K14" s="31">
        <v>0</v>
      </c>
    </row>
    <row r="15" spans="1:11" ht="11.25">
      <c r="A15" s="31" t="s">
        <v>113</v>
      </c>
      <c r="B15" s="31">
        <v>0</v>
      </c>
      <c r="C15" s="31">
        <v>0</v>
      </c>
      <c r="D15" s="31">
        <v>0</v>
      </c>
      <c r="E15" s="31">
        <v>0</v>
      </c>
      <c r="F15" s="81">
        <v>26</v>
      </c>
      <c r="G15" s="31">
        <v>23</v>
      </c>
      <c r="H15" s="31">
        <v>5</v>
      </c>
      <c r="I15" s="31">
        <v>12</v>
      </c>
      <c r="J15" s="31">
        <v>3</v>
      </c>
      <c r="K15" s="31">
        <v>0</v>
      </c>
    </row>
    <row r="16" spans="1:11" ht="11.25">
      <c r="A16" s="31" t="s">
        <v>114</v>
      </c>
      <c r="B16" s="31">
        <v>30</v>
      </c>
      <c r="C16" s="31">
        <v>1</v>
      </c>
      <c r="D16" s="31">
        <v>0</v>
      </c>
      <c r="E16" s="31">
        <v>0</v>
      </c>
      <c r="F16" s="8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</row>
    <row r="17" spans="1:11" ht="11.25">
      <c r="A17" s="31" t="s">
        <v>115</v>
      </c>
      <c r="B17" s="31">
        <v>2</v>
      </c>
      <c r="C17" s="31">
        <v>0</v>
      </c>
      <c r="D17" s="31">
        <v>0</v>
      </c>
      <c r="E17" s="31">
        <v>0</v>
      </c>
      <c r="F17" s="8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</row>
    <row r="18" spans="1:11" ht="11.25">
      <c r="A18" s="31" t="s">
        <v>116</v>
      </c>
      <c r="B18" s="31">
        <v>94</v>
      </c>
      <c r="C18" s="31">
        <v>65</v>
      </c>
      <c r="D18" s="31">
        <v>42</v>
      </c>
      <c r="E18" s="31">
        <v>42</v>
      </c>
      <c r="F18" s="81">
        <v>26</v>
      </c>
      <c r="G18" s="31">
        <v>26</v>
      </c>
      <c r="H18" s="31">
        <v>2</v>
      </c>
      <c r="I18" s="31">
        <v>14</v>
      </c>
      <c r="J18" s="31">
        <v>0</v>
      </c>
      <c r="K18" s="31">
        <v>0</v>
      </c>
    </row>
    <row r="19" spans="1:11" ht="11.25">
      <c r="A19" s="31" t="s">
        <v>117</v>
      </c>
      <c r="B19" s="31">
        <v>141</v>
      </c>
      <c r="C19" s="31">
        <v>104</v>
      </c>
      <c r="D19" s="31">
        <v>41</v>
      </c>
      <c r="E19" s="31">
        <v>41</v>
      </c>
      <c r="F19" s="81">
        <v>24</v>
      </c>
      <c r="G19" s="31">
        <v>24</v>
      </c>
      <c r="H19" s="31">
        <v>7</v>
      </c>
      <c r="I19" s="31">
        <v>10</v>
      </c>
      <c r="J19" s="31">
        <v>0</v>
      </c>
      <c r="K19" s="31">
        <v>0</v>
      </c>
    </row>
    <row r="20" spans="1:11" ht="11.25">
      <c r="A20" s="31" t="s">
        <v>118</v>
      </c>
      <c r="B20" s="31">
        <v>17</v>
      </c>
      <c r="C20" s="31">
        <v>11</v>
      </c>
      <c r="D20" s="31">
        <v>18</v>
      </c>
      <c r="E20" s="31">
        <v>18</v>
      </c>
      <c r="F20" s="81">
        <v>13</v>
      </c>
      <c r="G20" s="31">
        <v>5</v>
      </c>
      <c r="H20" s="31">
        <v>1</v>
      </c>
      <c r="I20" s="31">
        <v>4</v>
      </c>
      <c r="J20" s="31">
        <v>8</v>
      </c>
      <c r="K20" s="31">
        <v>0</v>
      </c>
    </row>
    <row r="21" spans="1:11" ht="11.25">
      <c r="A21" s="31" t="s">
        <v>119</v>
      </c>
      <c r="B21" s="31">
        <v>38</v>
      </c>
      <c r="C21" s="31">
        <v>2</v>
      </c>
      <c r="D21" s="31">
        <v>0</v>
      </c>
      <c r="E21" s="31">
        <v>0</v>
      </c>
      <c r="F21" s="81">
        <v>1</v>
      </c>
      <c r="G21" s="31">
        <v>1</v>
      </c>
      <c r="H21" s="31">
        <v>1</v>
      </c>
      <c r="I21" s="31">
        <v>1</v>
      </c>
      <c r="J21" s="31">
        <v>0</v>
      </c>
      <c r="K21" s="31">
        <v>0</v>
      </c>
    </row>
    <row r="22" spans="1:11" ht="11.25">
      <c r="A22" s="31" t="s">
        <v>120</v>
      </c>
      <c r="B22" s="31">
        <v>16</v>
      </c>
      <c r="C22" s="31">
        <v>1</v>
      </c>
      <c r="D22" s="31">
        <v>0</v>
      </c>
      <c r="E22" s="31">
        <v>3</v>
      </c>
      <c r="F22" s="81">
        <v>1</v>
      </c>
      <c r="G22" s="31">
        <v>1</v>
      </c>
      <c r="H22" s="31">
        <v>1</v>
      </c>
      <c r="I22" s="31">
        <v>1</v>
      </c>
      <c r="J22" s="31">
        <v>0</v>
      </c>
      <c r="K22" s="31">
        <v>0</v>
      </c>
    </row>
    <row r="23" spans="1:11" ht="11.25">
      <c r="A23" s="31" t="s">
        <v>121</v>
      </c>
      <c r="B23" s="31">
        <v>10</v>
      </c>
      <c r="C23" s="31">
        <v>4</v>
      </c>
      <c r="D23" s="31">
        <v>0</v>
      </c>
      <c r="E23" s="31">
        <v>0</v>
      </c>
      <c r="F23" s="8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</row>
    <row r="24" spans="1:11" ht="11.25">
      <c r="A24" s="31" t="s">
        <v>122</v>
      </c>
      <c r="B24" s="31">
        <v>3</v>
      </c>
      <c r="C24" s="31">
        <v>0</v>
      </c>
      <c r="D24" s="31">
        <v>0</v>
      </c>
      <c r="E24" s="31">
        <v>0</v>
      </c>
      <c r="F24" s="8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</row>
    <row r="25" spans="1:11" ht="11.25">
      <c r="A25" s="31" t="s">
        <v>123</v>
      </c>
      <c r="B25" s="31">
        <v>4</v>
      </c>
      <c r="C25" s="31">
        <v>0</v>
      </c>
      <c r="D25" s="31">
        <v>15</v>
      </c>
      <c r="E25" s="31">
        <v>15</v>
      </c>
      <c r="F25" s="81">
        <v>4</v>
      </c>
      <c r="G25" s="31">
        <v>4</v>
      </c>
      <c r="H25" s="31">
        <v>3</v>
      </c>
      <c r="I25" s="31">
        <v>8</v>
      </c>
      <c r="J25" s="31">
        <v>0</v>
      </c>
      <c r="K25" s="31">
        <v>0</v>
      </c>
    </row>
    <row r="26" spans="1:11" ht="11.25">
      <c r="A26" s="31" t="s">
        <v>124</v>
      </c>
      <c r="B26" s="31">
        <v>113</v>
      </c>
      <c r="C26" s="31">
        <v>77</v>
      </c>
      <c r="D26" s="31">
        <v>0</v>
      </c>
      <c r="E26" s="31">
        <v>0</v>
      </c>
      <c r="F26" s="8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</row>
    <row r="27" spans="1:11" ht="11.25">
      <c r="A27" s="31" t="s">
        <v>125</v>
      </c>
      <c r="B27" s="31">
        <v>29</v>
      </c>
      <c r="C27" s="31">
        <v>6</v>
      </c>
      <c r="D27" s="31">
        <v>17</v>
      </c>
      <c r="E27" s="31">
        <v>30</v>
      </c>
      <c r="F27" s="81">
        <v>12</v>
      </c>
      <c r="G27" s="31">
        <v>12</v>
      </c>
      <c r="H27" s="31">
        <v>5</v>
      </c>
      <c r="I27" s="31">
        <v>9</v>
      </c>
      <c r="J27" s="31">
        <v>0</v>
      </c>
      <c r="K27" s="31">
        <v>0</v>
      </c>
    </row>
    <row r="28" spans="1:11" ht="11.25">
      <c r="A28" s="81" t="s">
        <v>126</v>
      </c>
      <c r="B28" s="81">
        <f>SUM(B6:B27)</f>
        <v>583</v>
      </c>
      <c r="C28" s="81">
        <f aca="true" t="shared" si="0" ref="C28:K28">SUM(C6:C27)</f>
        <v>329</v>
      </c>
      <c r="D28" s="81">
        <f t="shared" si="0"/>
        <v>232</v>
      </c>
      <c r="E28" s="81">
        <f t="shared" si="0"/>
        <v>252</v>
      </c>
      <c r="F28" s="81">
        <f t="shared" si="0"/>
        <v>159</v>
      </c>
      <c r="G28" s="81">
        <f t="shared" si="0"/>
        <v>146</v>
      </c>
      <c r="H28" s="81">
        <f t="shared" si="0"/>
        <v>45</v>
      </c>
      <c r="I28" s="81">
        <f t="shared" si="0"/>
        <v>89</v>
      </c>
      <c r="J28" s="81">
        <f t="shared" si="0"/>
        <v>13</v>
      </c>
      <c r="K28" s="81">
        <f t="shared" si="0"/>
        <v>0</v>
      </c>
    </row>
    <row r="29" spans="1:11" ht="11.25" hidden="1">
      <c r="A29" s="31" t="s">
        <v>147</v>
      </c>
      <c r="B29" s="31">
        <v>60</v>
      </c>
      <c r="C29" s="31">
        <v>45</v>
      </c>
      <c r="D29" s="31">
        <v>26</v>
      </c>
      <c r="E29" s="31">
        <v>0</v>
      </c>
      <c r="F29" s="8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</row>
    <row r="30" spans="1:11" ht="11.25" hidden="1">
      <c r="A30" s="31" t="s">
        <v>148</v>
      </c>
      <c r="B30" s="31">
        <v>0</v>
      </c>
      <c r="C30" s="31">
        <v>0</v>
      </c>
      <c r="D30" s="31">
        <v>0</v>
      </c>
      <c r="E30" s="31">
        <v>0</v>
      </c>
      <c r="F30" s="8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</row>
    <row r="31" spans="1:11" ht="11.25" hidden="1">
      <c r="A31" s="31" t="s">
        <v>149</v>
      </c>
      <c r="B31" s="31">
        <v>0</v>
      </c>
      <c r="C31" s="31">
        <v>0</v>
      </c>
      <c r="D31" s="31">
        <v>0</v>
      </c>
      <c r="E31" s="31">
        <v>0</v>
      </c>
      <c r="F31" s="8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</row>
    <row r="32" spans="1:11" ht="11.25">
      <c r="A32" s="31" t="s">
        <v>127</v>
      </c>
      <c r="B32" s="31">
        <f>SUM(B29:B31)</f>
        <v>60</v>
      </c>
      <c r="C32" s="31">
        <f aca="true" t="shared" si="1" ref="C32:K32">SUM(C29:C31)</f>
        <v>45</v>
      </c>
      <c r="D32" s="31">
        <f t="shared" si="1"/>
        <v>26</v>
      </c>
      <c r="E32" s="31">
        <f t="shared" si="1"/>
        <v>0</v>
      </c>
      <c r="F32" s="81">
        <f t="shared" si="1"/>
        <v>0</v>
      </c>
      <c r="G32" s="31">
        <f t="shared" si="1"/>
        <v>0</v>
      </c>
      <c r="H32" s="31">
        <f t="shared" si="1"/>
        <v>0</v>
      </c>
      <c r="I32" s="31">
        <f t="shared" si="1"/>
        <v>0</v>
      </c>
      <c r="J32" s="31">
        <f t="shared" si="1"/>
        <v>0</v>
      </c>
      <c r="K32" s="31">
        <f t="shared" si="1"/>
        <v>0</v>
      </c>
    </row>
    <row r="33" spans="1:11" ht="11.25">
      <c r="A33" s="31" t="s">
        <v>128</v>
      </c>
      <c r="B33" s="31">
        <v>135</v>
      </c>
      <c r="C33" s="31">
        <v>123</v>
      </c>
      <c r="D33" s="31">
        <v>48</v>
      </c>
      <c r="E33" s="31">
        <v>47</v>
      </c>
      <c r="F33" s="81">
        <v>11</v>
      </c>
      <c r="G33" s="31">
        <v>11</v>
      </c>
      <c r="H33" s="31">
        <v>7</v>
      </c>
      <c r="I33" s="31">
        <v>29</v>
      </c>
      <c r="J33" s="31">
        <v>0</v>
      </c>
      <c r="K33" s="31">
        <v>0</v>
      </c>
    </row>
    <row r="34" spans="1:11" ht="11.25">
      <c r="A34" s="81" t="s">
        <v>129</v>
      </c>
      <c r="B34" s="81">
        <f>B28+B32+B33</f>
        <v>778</v>
      </c>
      <c r="C34" s="81">
        <f aca="true" t="shared" si="2" ref="C34:K34">C28+C32+C33</f>
        <v>497</v>
      </c>
      <c r="D34" s="81">
        <f t="shared" si="2"/>
        <v>306</v>
      </c>
      <c r="E34" s="81">
        <f t="shared" si="2"/>
        <v>299</v>
      </c>
      <c r="F34" s="81">
        <f t="shared" si="2"/>
        <v>170</v>
      </c>
      <c r="G34" s="81">
        <f t="shared" si="2"/>
        <v>157</v>
      </c>
      <c r="H34" s="81">
        <f t="shared" si="2"/>
        <v>52</v>
      </c>
      <c r="I34" s="81">
        <f t="shared" si="2"/>
        <v>118</v>
      </c>
      <c r="J34" s="81">
        <f t="shared" si="2"/>
        <v>13</v>
      </c>
      <c r="K34" s="81">
        <f t="shared" si="2"/>
        <v>0</v>
      </c>
    </row>
    <row r="35" ht="11.25">
      <c r="A35" s="4" t="s">
        <v>150</v>
      </c>
    </row>
    <row r="36" ht="11.25">
      <c r="A36" s="4" t="s">
        <v>190</v>
      </c>
    </row>
    <row r="37" ht="11.25">
      <c r="A37" s="2" t="s">
        <v>152</v>
      </c>
    </row>
    <row r="38" ht="11.25">
      <c r="A38" s="2" t="s">
        <v>153</v>
      </c>
    </row>
    <row r="39" ht="11.25">
      <c r="A39" s="2" t="s">
        <v>154</v>
      </c>
    </row>
    <row r="40" ht="11.25">
      <c r="A40" s="2" t="s">
        <v>186</v>
      </c>
    </row>
  </sheetData>
  <sheetProtection/>
  <mergeCells count="10">
    <mergeCell ref="B3:B5"/>
    <mergeCell ref="C3:C5"/>
    <mergeCell ref="D3:D5"/>
    <mergeCell ref="E3:E5"/>
    <mergeCell ref="J3:J5"/>
    <mergeCell ref="K3:K5"/>
    <mergeCell ref="F3:F5"/>
    <mergeCell ref="G3:G5"/>
    <mergeCell ref="H3:H5"/>
    <mergeCell ref="I3:I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2" customWidth="1"/>
    <col min="2" max="5" width="11.421875" style="2" customWidth="1"/>
    <col min="6" max="6" width="13.140625" style="2" customWidth="1"/>
    <col min="7" max="16384" width="11.421875" style="2" customWidth="1"/>
  </cols>
  <sheetData>
    <row r="1" ht="11.25">
      <c r="A1" s="1" t="s">
        <v>191</v>
      </c>
    </row>
    <row r="3" spans="1:11" ht="11.25">
      <c r="A3" s="5"/>
      <c r="B3" s="188" t="s">
        <v>137</v>
      </c>
      <c r="C3" s="188" t="s">
        <v>138</v>
      </c>
      <c r="D3" s="188" t="s">
        <v>139</v>
      </c>
      <c r="E3" s="188" t="s">
        <v>140</v>
      </c>
      <c r="F3" s="192" t="s">
        <v>141</v>
      </c>
      <c r="G3" s="188" t="s">
        <v>142</v>
      </c>
      <c r="H3" s="188" t="s">
        <v>143</v>
      </c>
      <c r="I3" s="188" t="s">
        <v>144</v>
      </c>
      <c r="J3" s="188" t="s">
        <v>145</v>
      </c>
      <c r="K3" s="188" t="s">
        <v>146</v>
      </c>
    </row>
    <row r="4" spans="1:11" ht="11.25">
      <c r="A4" s="5"/>
      <c r="B4" s="188"/>
      <c r="C4" s="188"/>
      <c r="D4" s="188"/>
      <c r="E4" s="188"/>
      <c r="F4" s="192"/>
      <c r="G4" s="188"/>
      <c r="H4" s="188"/>
      <c r="I4" s="188"/>
      <c r="J4" s="188"/>
      <c r="K4" s="188"/>
    </row>
    <row r="5" spans="1:11" ht="11.25">
      <c r="A5" s="5"/>
      <c r="B5" s="188"/>
      <c r="C5" s="188"/>
      <c r="D5" s="188"/>
      <c r="E5" s="188"/>
      <c r="F5" s="192"/>
      <c r="G5" s="188"/>
      <c r="H5" s="188"/>
      <c r="I5" s="188"/>
      <c r="J5" s="188"/>
      <c r="K5" s="188"/>
    </row>
    <row r="6" spans="1:11" ht="11.25">
      <c r="A6" s="31" t="s">
        <v>104</v>
      </c>
      <c r="B6" s="31">
        <v>63</v>
      </c>
      <c r="C6" s="31">
        <v>49</v>
      </c>
      <c r="D6" s="31">
        <v>0</v>
      </c>
      <c r="E6" s="31">
        <v>28</v>
      </c>
      <c r="F6" s="81">
        <v>11</v>
      </c>
      <c r="G6" s="31">
        <v>11</v>
      </c>
      <c r="H6" s="31">
        <v>14</v>
      </c>
      <c r="I6" s="31">
        <v>3</v>
      </c>
      <c r="J6" s="31">
        <v>0</v>
      </c>
      <c r="K6" s="31">
        <v>0</v>
      </c>
    </row>
    <row r="7" spans="1:11" ht="11.25">
      <c r="A7" s="31" t="s">
        <v>105</v>
      </c>
      <c r="B7" s="31">
        <v>1</v>
      </c>
      <c r="C7" s="31">
        <v>0</v>
      </c>
      <c r="D7" s="31">
        <v>17</v>
      </c>
      <c r="E7" s="31">
        <v>16</v>
      </c>
      <c r="F7" s="81">
        <v>1</v>
      </c>
      <c r="G7" s="31">
        <v>1</v>
      </c>
      <c r="H7" s="31">
        <v>8</v>
      </c>
      <c r="I7" s="31">
        <v>7</v>
      </c>
      <c r="J7" s="31">
        <v>0</v>
      </c>
      <c r="K7" s="31">
        <v>0</v>
      </c>
    </row>
    <row r="8" spans="1:11" ht="11.25">
      <c r="A8" s="31" t="s">
        <v>106</v>
      </c>
      <c r="B8" s="31">
        <v>4</v>
      </c>
      <c r="C8" s="31">
        <v>1</v>
      </c>
      <c r="D8" s="31">
        <v>17</v>
      </c>
      <c r="E8" s="31">
        <v>28</v>
      </c>
      <c r="F8" s="81">
        <v>9</v>
      </c>
      <c r="G8" s="31">
        <v>9</v>
      </c>
      <c r="H8" s="31">
        <v>6</v>
      </c>
      <c r="I8" s="31">
        <v>1</v>
      </c>
      <c r="J8" s="31">
        <v>0</v>
      </c>
      <c r="K8" s="31">
        <v>0</v>
      </c>
    </row>
    <row r="9" spans="1:11" ht="11.25">
      <c r="A9" s="31" t="s">
        <v>107</v>
      </c>
      <c r="B9" s="31">
        <v>37</v>
      </c>
      <c r="C9" s="31">
        <v>19</v>
      </c>
      <c r="D9" s="31">
        <v>14</v>
      </c>
      <c r="E9" s="31">
        <v>14</v>
      </c>
      <c r="F9" s="81">
        <v>5</v>
      </c>
      <c r="G9" s="31">
        <v>5</v>
      </c>
      <c r="H9" s="31">
        <v>6</v>
      </c>
      <c r="I9" s="31">
        <v>3</v>
      </c>
      <c r="J9" s="31">
        <v>0</v>
      </c>
      <c r="K9" s="31">
        <v>0</v>
      </c>
    </row>
    <row r="10" spans="1:11" ht="11.25">
      <c r="A10" s="31" t="s">
        <v>108</v>
      </c>
      <c r="B10" s="31">
        <v>30</v>
      </c>
      <c r="C10" s="31">
        <v>3</v>
      </c>
      <c r="D10" s="31">
        <v>0</v>
      </c>
      <c r="E10" s="31">
        <v>0</v>
      </c>
      <c r="F10" s="8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</row>
    <row r="11" spans="1:11" ht="11.25">
      <c r="A11" s="31" t="s">
        <v>109</v>
      </c>
      <c r="B11" s="31">
        <v>38</v>
      </c>
      <c r="C11" s="31">
        <v>27</v>
      </c>
      <c r="D11" s="31">
        <v>15</v>
      </c>
      <c r="E11" s="31">
        <v>15</v>
      </c>
      <c r="F11" s="81">
        <v>3</v>
      </c>
      <c r="G11" s="31">
        <v>3</v>
      </c>
      <c r="H11" s="31">
        <v>8</v>
      </c>
      <c r="I11" s="31">
        <v>2</v>
      </c>
      <c r="J11" s="31">
        <v>0</v>
      </c>
      <c r="K11" s="31">
        <v>0</v>
      </c>
    </row>
    <row r="12" spans="1:11" ht="11.25">
      <c r="A12" s="31" t="s">
        <v>110</v>
      </c>
      <c r="B12" s="31">
        <v>24</v>
      </c>
      <c r="C12" s="31">
        <v>18</v>
      </c>
      <c r="D12" s="31">
        <v>6</v>
      </c>
      <c r="E12" s="31">
        <v>32</v>
      </c>
      <c r="F12" s="81">
        <v>14</v>
      </c>
      <c r="G12" s="31">
        <v>14</v>
      </c>
      <c r="H12" s="31">
        <v>7</v>
      </c>
      <c r="I12" s="31">
        <v>8</v>
      </c>
      <c r="J12" s="31">
        <v>0</v>
      </c>
      <c r="K12" s="31">
        <v>0</v>
      </c>
    </row>
    <row r="13" spans="1:11" ht="11.25">
      <c r="A13" s="31" t="s">
        <v>111</v>
      </c>
      <c r="B13" s="31">
        <v>0</v>
      </c>
      <c r="C13" s="31">
        <v>0</v>
      </c>
      <c r="D13" s="31">
        <v>0</v>
      </c>
      <c r="E13" s="31">
        <v>0</v>
      </c>
      <c r="F13" s="81">
        <v>6</v>
      </c>
      <c r="G13" s="31">
        <v>6</v>
      </c>
      <c r="H13" s="31">
        <v>0</v>
      </c>
      <c r="I13" s="31">
        <v>0</v>
      </c>
      <c r="J13" s="31">
        <v>0</v>
      </c>
      <c r="K13" s="31">
        <v>0</v>
      </c>
    </row>
    <row r="14" spans="1:11" ht="11.25">
      <c r="A14" s="31" t="s">
        <v>112</v>
      </c>
      <c r="B14" s="31">
        <v>5</v>
      </c>
      <c r="C14" s="31">
        <v>1</v>
      </c>
      <c r="D14" s="31">
        <v>7</v>
      </c>
      <c r="E14" s="31">
        <v>7</v>
      </c>
      <c r="F14" s="81">
        <v>5</v>
      </c>
      <c r="G14" s="31">
        <v>5</v>
      </c>
      <c r="H14" s="31">
        <v>1</v>
      </c>
      <c r="I14" s="31">
        <v>0</v>
      </c>
      <c r="J14" s="31">
        <v>0</v>
      </c>
      <c r="K14" s="31">
        <v>0</v>
      </c>
    </row>
    <row r="15" spans="1:11" ht="11.25">
      <c r="A15" s="31" t="s">
        <v>113</v>
      </c>
      <c r="B15" s="31">
        <v>0</v>
      </c>
      <c r="C15" s="31">
        <v>0</v>
      </c>
      <c r="D15" s="31">
        <v>0</v>
      </c>
      <c r="E15" s="31">
        <v>0</v>
      </c>
      <c r="F15" s="81">
        <v>24</v>
      </c>
      <c r="G15" s="31">
        <v>21</v>
      </c>
      <c r="H15" s="31">
        <v>19</v>
      </c>
      <c r="I15" s="31">
        <v>10</v>
      </c>
      <c r="J15" s="31">
        <v>3</v>
      </c>
      <c r="K15" s="31">
        <v>0</v>
      </c>
    </row>
    <row r="16" spans="1:11" ht="11.25">
      <c r="A16" s="31" t="s">
        <v>114</v>
      </c>
      <c r="B16" s="31">
        <v>75</v>
      </c>
      <c r="C16" s="31">
        <v>58</v>
      </c>
      <c r="D16" s="31">
        <v>12</v>
      </c>
      <c r="E16" s="31">
        <v>0</v>
      </c>
      <c r="F16" s="8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</row>
    <row r="17" spans="1:11" ht="11.25">
      <c r="A17" s="31" t="s">
        <v>115</v>
      </c>
      <c r="B17" s="31">
        <v>23</v>
      </c>
      <c r="C17" s="31">
        <v>16</v>
      </c>
      <c r="D17" s="31">
        <v>4</v>
      </c>
      <c r="E17" s="31">
        <v>0</v>
      </c>
      <c r="F17" s="8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</row>
    <row r="18" spans="1:11" ht="11.25">
      <c r="A18" s="31" t="s">
        <v>116</v>
      </c>
      <c r="B18" s="31">
        <v>48</v>
      </c>
      <c r="C18" s="31">
        <v>20</v>
      </c>
      <c r="D18" s="31">
        <v>12</v>
      </c>
      <c r="E18" s="31">
        <v>12</v>
      </c>
      <c r="F18" s="81">
        <v>4</v>
      </c>
      <c r="G18" s="31">
        <v>3</v>
      </c>
      <c r="H18" s="31">
        <v>7</v>
      </c>
      <c r="I18" s="31">
        <v>2</v>
      </c>
      <c r="J18" s="31">
        <v>1</v>
      </c>
      <c r="K18" s="31">
        <v>0</v>
      </c>
    </row>
    <row r="19" spans="1:11" ht="11.25">
      <c r="A19" s="31" t="s">
        <v>117</v>
      </c>
      <c r="B19" s="31">
        <v>143</v>
      </c>
      <c r="C19" s="31">
        <v>100</v>
      </c>
      <c r="D19" s="31">
        <v>30</v>
      </c>
      <c r="E19" s="31">
        <v>30</v>
      </c>
      <c r="F19" s="81">
        <v>14</v>
      </c>
      <c r="G19" s="31">
        <v>14</v>
      </c>
      <c r="H19" s="31">
        <v>11</v>
      </c>
      <c r="I19" s="31">
        <v>0</v>
      </c>
      <c r="J19" s="31">
        <v>0</v>
      </c>
      <c r="K19" s="31">
        <v>0</v>
      </c>
    </row>
    <row r="20" spans="1:11" ht="11.25">
      <c r="A20" s="31" t="s">
        <v>118</v>
      </c>
      <c r="B20" s="31">
        <v>70</v>
      </c>
      <c r="C20" s="31">
        <v>54</v>
      </c>
      <c r="D20" s="31">
        <v>23</v>
      </c>
      <c r="E20" s="31">
        <v>23</v>
      </c>
      <c r="F20" s="81">
        <v>6</v>
      </c>
      <c r="G20" s="31">
        <v>6</v>
      </c>
      <c r="H20" s="31">
        <v>10</v>
      </c>
      <c r="I20" s="31">
        <v>7</v>
      </c>
      <c r="J20" s="31">
        <v>0</v>
      </c>
      <c r="K20" s="31">
        <v>0</v>
      </c>
    </row>
    <row r="21" spans="1:11" ht="11.25">
      <c r="A21" s="31" t="s">
        <v>119</v>
      </c>
      <c r="B21" s="31">
        <v>45</v>
      </c>
      <c r="C21" s="31">
        <v>31</v>
      </c>
      <c r="D21" s="31">
        <v>14</v>
      </c>
      <c r="E21" s="31">
        <v>14</v>
      </c>
      <c r="F21" s="81">
        <v>7</v>
      </c>
      <c r="G21" s="31">
        <v>7</v>
      </c>
      <c r="H21" s="31">
        <v>6</v>
      </c>
      <c r="I21" s="31">
        <v>1</v>
      </c>
      <c r="J21" s="31">
        <v>0</v>
      </c>
      <c r="K21" s="31">
        <v>0</v>
      </c>
    </row>
    <row r="22" spans="1:11" ht="11.25">
      <c r="A22" s="31" t="s">
        <v>120</v>
      </c>
      <c r="B22" s="31">
        <v>32</v>
      </c>
      <c r="C22" s="31">
        <v>12</v>
      </c>
      <c r="D22" s="31">
        <v>19</v>
      </c>
      <c r="E22" s="31">
        <v>18</v>
      </c>
      <c r="F22" s="81">
        <v>18</v>
      </c>
      <c r="G22" s="31">
        <v>9</v>
      </c>
      <c r="H22" s="31">
        <v>8</v>
      </c>
      <c r="I22" s="31">
        <v>1</v>
      </c>
      <c r="J22" s="31">
        <v>9</v>
      </c>
      <c r="K22" s="31">
        <v>0</v>
      </c>
    </row>
    <row r="23" spans="1:11" ht="11.25">
      <c r="A23" s="31" t="s">
        <v>121</v>
      </c>
      <c r="B23" s="31">
        <v>30</v>
      </c>
      <c r="C23" s="31">
        <v>21</v>
      </c>
      <c r="D23" s="31">
        <v>11</v>
      </c>
      <c r="E23" s="31">
        <v>0</v>
      </c>
      <c r="F23" s="8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</row>
    <row r="24" spans="1:11" ht="11.25">
      <c r="A24" s="31" t="s">
        <v>122</v>
      </c>
      <c r="B24" s="31">
        <v>34</v>
      </c>
      <c r="C24" s="31">
        <v>16</v>
      </c>
      <c r="D24" s="31">
        <v>5</v>
      </c>
      <c r="E24" s="31">
        <v>0</v>
      </c>
      <c r="F24" s="8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</row>
    <row r="25" spans="1:11" ht="11.25">
      <c r="A25" s="31" t="s">
        <v>123</v>
      </c>
      <c r="B25" s="31">
        <v>53</v>
      </c>
      <c r="C25" s="31">
        <v>62</v>
      </c>
      <c r="D25" s="31">
        <v>6</v>
      </c>
      <c r="E25" s="31">
        <v>6</v>
      </c>
      <c r="F25" s="81">
        <v>6</v>
      </c>
      <c r="G25" s="31">
        <v>3</v>
      </c>
      <c r="H25" s="31">
        <v>2</v>
      </c>
      <c r="I25" s="31">
        <v>1</v>
      </c>
      <c r="J25" s="31">
        <v>3</v>
      </c>
      <c r="K25" s="31">
        <v>0</v>
      </c>
    </row>
    <row r="26" spans="1:11" ht="11.25">
      <c r="A26" s="31" t="s">
        <v>124</v>
      </c>
      <c r="B26" s="31">
        <v>118</v>
      </c>
      <c r="C26" s="31">
        <v>83</v>
      </c>
      <c r="D26" s="31">
        <v>0</v>
      </c>
      <c r="E26" s="31">
        <v>0</v>
      </c>
      <c r="F26" s="8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</row>
    <row r="27" spans="1:11" ht="11.25">
      <c r="A27" s="31" t="s">
        <v>125</v>
      </c>
      <c r="B27" s="31">
        <v>52</v>
      </c>
      <c r="C27" s="31">
        <v>34</v>
      </c>
      <c r="D27" s="31">
        <v>18</v>
      </c>
      <c r="E27" s="31">
        <v>18</v>
      </c>
      <c r="F27" s="81">
        <v>7</v>
      </c>
      <c r="G27" s="31">
        <v>7</v>
      </c>
      <c r="H27" s="31">
        <v>8</v>
      </c>
      <c r="I27" s="31">
        <v>3</v>
      </c>
      <c r="J27" s="31">
        <v>0</v>
      </c>
      <c r="K27" s="31">
        <v>0</v>
      </c>
    </row>
    <row r="28" spans="1:11" ht="11.25">
      <c r="A28" s="81" t="s">
        <v>126</v>
      </c>
      <c r="B28" s="81">
        <f>SUM(B6:B27)</f>
        <v>925</v>
      </c>
      <c r="C28" s="81">
        <f aca="true" t="shared" si="0" ref="C28:K28">SUM(C6:C27)</f>
        <v>625</v>
      </c>
      <c r="D28" s="81">
        <f t="shared" si="0"/>
        <v>230</v>
      </c>
      <c r="E28" s="81">
        <f t="shared" si="0"/>
        <v>261</v>
      </c>
      <c r="F28" s="81">
        <f t="shared" si="0"/>
        <v>140</v>
      </c>
      <c r="G28" s="81">
        <f t="shared" si="0"/>
        <v>124</v>
      </c>
      <c r="H28" s="81">
        <f t="shared" si="0"/>
        <v>121</v>
      </c>
      <c r="I28" s="81">
        <f t="shared" si="0"/>
        <v>49</v>
      </c>
      <c r="J28" s="81">
        <f t="shared" si="0"/>
        <v>16</v>
      </c>
      <c r="K28" s="81">
        <f t="shared" si="0"/>
        <v>0</v>
      </c>
    </row>
    <row r="29" spans="1:11" ht="11.25" hidden="1">
      <c r="A29" s="31" t="s">
        <v>147</v>
      </c>
      <c r="B29" s="31">
        <v>0</v>
      </c>
      <c r="C29" s="31">
        <v>0</v>
      </c>
      <c r="D29" s="31">
        <v>0</v>
      </c>
      <c r="E29" s="31">
        <v>0</v>
      </c>
      <c r="F29" s="8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</row>
    <row r="30" spans="1:11" ht="11.25" hidden="1">
      <c r="A30" s="31" t="s">
        <v>148</v>
      </c>
      <c r="B30" s="31">
        <v>8</v>
      </c>
      <c r="C30" s="31">
        <v>8</v>
      </c>
      <c r="D30" s="31">
        <v>0</v>
      </c>
      <c r="E30" s="31">
        <v>0</v>
      </c>
      <c r="F30" s="8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</row>
    <row r="31" spans="1:11" ht="11.25" hidden="1">
      <c r="A31" s="31" t="s">
        <v>149</v>
      </c>
      <c r="B31" s="31">
        <v>8</v>
      </c>
      <c r="C31" s="31">
        <v>7</v>
      </c>
      <c r="D31" s="31">
        <v>7</v>
      </c>
      <c r="E31" s="31">
        <v>7</v>
      </c>
      <c r="F31" s="81">
        <v>1</v>
      </c>
      <c r="G31" s="31">
        <v>1</v>
      </c>
      <c r="H31" s="31">
        <v>5</v>
      </c>
      <c r="I31" s="31">
        <v>1</v>
      </c>
      <c r="J31" s="31">
        <v>0</v>
      </c>
      <c r="K31" s="31">
        <v>0</v>
      </c>
    </row>
    <row r="32" spans="1:11" ht="11.25">
      <c r="A32" s="31" t="s">
        <v>127</v>
      </c>
      <c r="B32" s="31">
        <f>SUM(B29:B31)</f>
        <v>16</v>
      </c>
      <c r="C32" s="31">
        <f aca="true" t="shared" si="1" ref="C32:K32">SUM(C29:C31)</f>
        <v>15</v>
      </c>
      <c r="D32" s="31">
        <f t="shared" si="1"/>
        <v>7</v>
      </c>
      <c r="E32" s="31">
        <f t="shared" si="1"/>
        <v>7</v>
      </c>
      <c r="F32" s="81">
        <f t="shared" si="1"/>
        <v>1</v>
      </c>
      <c r="G32" s="31">
        <f t="shared" si="1"/>
        <v>1</v>
      </c>
      <c r="H32" s="31">
        <f t="shared" si="1"/>
        <v>5</v>
      </c>
      <c r="I32" s="31">
        <f t="shared" si="1"/>
        <v>1</v>
      </c>
      <c r="J32" s="31">
        <f t="shared" si="1"/>
        <v>0</v>
      </c>
      <c r="K32" s="31">
        <f t="shared" si="1"/>
        <v>0</v>
      </c>
    </row>
    <row r="33" spans="1:11" ht="11.25">
      <c r="A33" s="31" t="s">
        <v>128</v>
      </c>
      <c r="B33" s="31">
        <v>1</v>
      </c>
      <c r="C33" s="31">
        <v>0</v>
      </c>
      <c r="D33" s="31">
        <v>0</v>
      </c>
      <c r="E33" s="31">
        <v>0</v>
      </c>
      <c r="F33" s="8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</row>
    <row r="34" spans="1:11" ht="11.25">
      <c r="A34" s="81" t="s">
        <v>129</v>
      </c>
      <c r="B34" s="81">
        <f>B28+B32+B33</f>
        <v>942</v>
      </c>
      <c r="C34" s="81">
        <f aca="true" t="shared" si="2" ref="C34:K34">C28+C32+C33</f>
        <v>640</v>
      </c>
      <c r="D34" s="81">
        <f t="shared" si="2"/>
        <v>237</v>
      </c>
      <c r="E34" s="81">
        <f t="shared" si="2"/>
        <v>268</v>
      </c>
      <c r="F34" s="81">
        <f t="shared" si="2"/>
        <v>141</v>
      </c>
      <c r="G34" s="81">
        <f t="shared" si="2"/>
        <v>125</v>
      </c>
      <c r="H34" s="81">
        <f t="shared" si="2"/>
        <v>126</v>
      </c>
      <c r="I34" s="81">
        <f t="shared" si="2"/>
        <v>50</v>
      </c>
      <c r="J34" s="81">
        <f t="shared" si="2"/>
        <v>16</v>
      </c>
      <c r="K34" s="81">
        <f t="shared" si="2"/>
        <v>0</v>
      </c>
    </row>
    <row r="35" ht="11.25">
      <c r="A35" s="4" t="s">
        <v>150</v>
      </c>
    </row>
    <row r="36" ht="11.25">
      <c r="A36" s="4" t="s">
        <v>151</v>
      </c>
    </row>
    <row r="37" ht="11.25">
      <c r="A37" s="2" t="s">
        <v>152</v>
      </c>
    </row>
    <row r="38" ht="11.25">
      <c r="A38" s="2" t="s">
        <v>153</v>
      </c>
    </row>
    <row r="39" ht="11.25">
      <c r="A39" s="2" t="s">
        <v>154</v>
      </c>
    </row>
    <row r="40" ht="11.25">
      <c r="A40" s="2" t="s">
        <v>186</v>
      </c>
    </row>
  </sheetData>
  <sheetProtection/>
  <mergeCells count="10">
    <mergeCell ref="B3:B5"/>
    <mergeCell ref="C3:C5"/>
    <mergeCell ref="D3:D5"/>
    <mergeCell ref="E3:E5"/>
    <mergeCell ref="J3:J5"/>
    <mergeCell ref="K3:K5"/>
    <mergeCell ref="F3:F5"/>
    <mergeCell ref="G3:G5"/>
    <mergeCell ref="H3:H5"/>
    <mergeCell ref="I3:I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2" customWidth="1"/>
    <col min="2" max="5" width="11.421875" style="2" customWidth="1"/>
    <col min="6" max="6" width="14.140625" style="2" customWidth="1"/>
    <col min="7" max="16384" width="11.421875" style="2" customWidth="1"/>
  </cols>
  <sheetData>
    <row r="1" ht="11.25">
      <c r="A1" s="1" t="s">
        <v>192</v>
      </c>
    </row>
    <row r="3" spans="1:11" ht="11.25">
      <c r="A3" s="5"/>
      <c r="B3" s="188" t="s">
        <v>137</v>
      </c>
      <c r="C3" s="188" t="s">
        <v>138</v>
      </c>
      <c r="D3" s="188" t="s">
        <v>139</v>
      </c>
      <c r="E3" s="188" t="s">
        <v>140</v>
      </c>
      <c r="F3" s="192" t="s">
        <v>141</v>
      </c>
      <c r="G3" s="188" t="s">
        <v>142</v>
      </c>
      <c r="H3" s="188" t="s">
        <v>143</v>
      </c>
      <c r="I3" s="188" t="s">
        <v>144</v>
      </c>
      <c r="J3" s="188" t="s">
        <v>145</v>
      </c>
      <c r="K3" s="188" t="s">
        <v>146</v>
      </c>
    </row>
    <row r="4" spans="1:11" ht="11.25">
      <c r="A4" s="5"/>
      <c r="B4" s="188"/>
      <c r="C4" s="188"/>
      <c r="D4" s="188"/>
      <c r="E4" s="188"/>
      <c r="F4" s="192"/>
      <c r="G4" s="188"/>
      <c r="H4" s="188"/>
      <c r="I4" s="188"/>
      <c r="J4" s="188"/>
      <c r="K4" s="188"/>
    </row>
    <row r="5" spans="1:11" ht="11.25">
      <c r="A5" s="5"/>
      <c r="B5" s="188"/>
      <c r="C5" s="188"/>
      <c r="D5" s="188"/>
      <c r="E5" s="188"/>
      <c r="F5" s="192"/>
      <c r="G5" s="188"/>
      <c r="H5" s="188"/>
      <c r="I5" s="188"/>
      <c r="J5" s="188"/>
      <c r="K5" s="188"/>
    </row>
    <row r="6" spans="1:11" ht="11.25">
      <c r="A6" s="31" t="s">
        <v>104</v>
      </c>
      <c r="B6" s="18">
        <v>144</v>
      </c>
      <c r="C6" s="18">
        <v>85</v>
      </c>
      <c r="D6" s="18">
        <v>125</v>
      </c>
      <c r="E6" s="18">
        <v>81</v>
      </c>
      <c r="F6" s="19">
        <v>28</v>
      </c>
      <c r="G6" s="18">
        <v>3</v>
      </c>
      <c r="H6" s="18">
        <v>44</v>
      </c>
      <c r="I6" s="18">
        <v>1</v>
      </c>
      <c r="J6" s="18">
        <v>3</v>
      </c>
      <c r="K6" s="18">
        <v>22</v>
      </c>
    </row>
    <row r="7" spans="1:11" ht="11.25">
      <c r="A7" s="31" t="s">
        <v>105</v>
      </c>
      <c r="B7" s="18">
        <v>902</v>
      </c>
      <c r="C7" s="18">
        <v>763</v>
      </c>
      <c r="D7" s="18">
        <v>608</v>
      </c>
      <c r="E7" s="18">
        <v>449</v>
      </c>
      <c r="F7" s="19">
        <v>272</v>
      </c>
      <c r="G7" s="18">
        <v>169</v>
      </c>
      <c r="H7" s="18">
        <v>138</v>
      </c>
      <c r="I7" s="18">
        <v>6</v>
      </c>
      <c r="J7" s="18">
        <v>79</v>
      </c>
      <c r="K7" s="18">
        <v>24</v>
      </c>
    </row>
    <row r="8" spans="1:11" ht="11.25">
      <c r="A8" s="31" t="s">
        <v>106</v>
      </c>
      <c r="B8" s="18">
        <v>255</v>
      </c>
      <c r="C8" s="18">
        <v>244</v>
      </c>
      <c r="D8" s="18">
        <v>245</v>
      </c>
      <c r="E8" s="18">
        <v>302</v>
      </c>
      <c r="F8" s="19">
        <v>142</v>
      </c>
      <c r="G8" s="18">
        <v>51</v>
      </c>
      <c r="H8" s="18">
        <v>136</v>
      </c>
      <c r="I8" s="18">
        <v>1</v>
      </c>
      <c r="J8" s="18">
        <v>27</v>
      </c>
      <c r="K8" s="18">
        <v>64</v>
      </c>
    </row>
    <row r="9" spans="1:11" ht="11.25">
      <c r="A9" s="31" t="s">
        <v>107</v>
      </c>
      <c r="B9" s="18">
        <v>349</v>
      </c>
      <c r="C9" s="18">
        <v>226</v>
      </c>
      <c r="D9" s="18">
        <v>165</v>
      </c>
      <c r="E9" s="18">
        <v>351</v>
      </c>
      <c r="F9" s="19">
        <v>103</v>
      </c>
      <c r="G9" s="18">
        <v>90</v>
      </c>
      <c r="H9" s="18">
        <v>225</v>
      </c>
      <c r="I9" s="18">
        <v>22</v>
      </c>
      <c r="J9" s="18">
        <v>4</v>
      </c>
      <c r="K9" s="18">
        <v>9</v>
      </c>
    </row>
    <row r="10" spans="1:11" ht="11.25">
      <c r="A10" s="31" t="s">
        <v>108</v>
      </c>
      <c r="B10" s="18">
        <v>609</v>
      </c>
      <c r="C10" s="18">
        <v>540</v>
      </c>
      <c r="D10" s="18">
        <v>462</v>
      </c>
      <c r="E10" s="18">
        <v>360</v>
      </c>
      <c r="F10" s="19">
        <v>281</v>
      </c>
      <c r="G10" s="18">
        <v>88</v>
      </c>
      <c r="H10" s="18">
        <v>221</v>
      </c>
      <c r="I10" s="18">
        <v>15</v>
      </c>
      <c r="J10" s="18">
        <v>11</v>
      </c>
      <c r="K10" s="18">
        <v>182</v>
      </c>
    </row>
    <row r="11" spans="1:11" ht="11.25">
      <c r="A11" s="31" t="s">
        <v>109</v>
      </c>
      <c r="B11" s="18">
        <v>358</v>
      </c>
      <c r="C11" s="18">
        <v>314</v>
      </c>
      <c r="D11" s="18">
        <v>516</v>
      </c>
      <c r="E11" s="18">
        <v>500</v>
      </c>
      <c r="F11" s="19">
        <v>173</v>
      </c>
      <c r="G11" s="18">
        <v>69</v>
      </c>
      <c r="H11" s="18">
        <v>163</v>
      </c>
      <c r="I11" s="18">
        <v>38</v>
      </c>
      <c r="J11" s="18">
        <v>48</v>
      </c>
      <c r="K11" s="18">
        <v>56</v>
      </c>
    </row>
    <row r="12" spans="1:11" ht="11.25">
      <c r="A12" s="31" t="s">
        <v>110</v>
      </c>
      <c r="B12" s="18">
        <v>342</v>
      </c>
      <c r="C12" s="18">
        <v>276</v>
      </c>
      <c r="D12" s="18">
        <v>222</v>
      </c>
      <c r="E12" s="18">
        <v>76</v>
      </c>
      <c r="F12" s="19">
        <v>250</v>
      </c>
      <c r="G12" s="18">
        <v>107</v>
      </c>
      <c r="H12" s="18">
        <v>103</v>
      </c>
      <c r="I12" s="18">
        <v>4</v>
      </c>
      <c r="J12" s="18">
        <v>97</v>
      </c>
      <c r="K12" s="18">
        <v>46</v>
      </c>
    </row>
    <row r="13" spans="1:11" ht="11.25">
      <c r="A13" s="31" t="s">
        <v>111</v>
      </c>
      <c r="B13" s="18">
        <v>82</v>
      </c>
      <c r="C13" s="18">
        <v>122</v>
      </c>
      <c r="D13" s="18">
        <v>122</v>
      </c>
      <c r="E13" s="18">
        <v>29</v>
      </c>
      <c r="F13" s="19">
        <v>39</v>
      </c>
      <c r="G13" s="18">
        <v>22</v>
      </c>
      <c r="H13" s="18">
        <v>7</v>
      </c>
      <c r="I13" s="18">
        <v>0</v>
      </c>
      <c r="J13" s="18">
        <v>12</v>
      </c>
      <c r="K13" s="18">
        <v>5</v>
      </c>
    </row>
    <row r="14" spans="1:11" ht="11.25">
      <c r="A14" s="31" t="s">
        <v>112</v>
      </c>
      <c r="B14" s="18">
        <v>381</v>
      </c>
      <c r="C14" s="18">
        <v>341</v>
      </c>
      <c r="D14" s="18">
        <v>215</v>
      </c>
      <c r="E14" s="18">
        <v>209</v>
      </c>
      <c r="F14" s="19">
        <v>121</v>
      </c>
      <c r="G14" s="18">
        <v>82</v>
      </c>
      <c r="H14" s="18">
        <v>92</v>
      </c>
      <c r="I14" s="18">
        <v>1</v>
      </c>
      <c r="J14" s="18">
        <v>17</v>
      </c>
      <c r="K14" s="18">
        <v>22</v>
      </c>
    </row>
    <row r="15" spans="1:11" ht="11.25">
      <c r="A15" s="31" t="s">
        <v>113</v>
      </c>
      <c r="B15" s="18">
        <v>1866</v>
      </c>
      <c r="C15" s="18">
        <v>1030</v>
      </c>
      <c r="D15" s="18">
        <v>762</v>
      </c>
      <c r="E15" s="18">
        <v>476</v>
      </c>
      <c r="F15" s="19">
        <v>399</v>
      </c>
      <c r="G15" s="18">
        <v>244</v>
      </c>
      <c r="H15" s="18">
        <v>349</v>
      </c>
      <c r="I15" s="18">
        <v>19</v>
      </c>
      <c r="J15" s="18">
        <v>104</v>
      </c>
      <c r="K15" s="18">
        <v>51</v>
      </c>
    </row>
    <row r="16" spans="1:11" ht="11.25">
      <c r="A16" s="31" t="s">
        <v>114</v>
      </c>
      <c r="B16" s="18">
        <v>404</v>
      </c>
      <c r="C16" s="18">
        <v>278</v>
      </c>
      <c r="D16" s="18">
        <v>443</v>
      </c>
      <c r="E16" s="18">
        <v>583</v>
      </c>
      <c r="F16" s="19">
        <v>280</v>
      </c>
      <c r="G16" s="18">
        <v>146</v>
      </c>
      <c r="H16" s="18">
        <v>297</v>
      </c>
      <c r="I16" s="18">
        <v>37</v>
      </c>
      <c r="J16" s="18">
        <v>93</v>
      </c>
      <c r="K16" s="18">
        <v>41</v>
      </c>
    </row>
    <row r="17" spans="1:11" ht="11.25">
      <c r="A17" s="31" t="s">
        <v>115</v>
      </c>
      <c r="B17" s="18">
        <v>218</v>
      </c>
      <c r="C17" s="18">
        <v>187</v>
      </c>
      <c r="D17" s="18">
        <v>137</v>
      </c>
      <c r="E17" s="18">
        <v>137</v>
      </c>
      <c r="F17" s="19">
        <v>53</v>
      </c>
      <c r="G17" s="18">
        <v>53</v>
      </c>
      <c r="H17" s="18">
        <v>81</v>
      </c>
      <c r="I17" s="18">
        <v>3</v>
      </c>
      <c r="J17" s="18">
        <v>0</v>
      </c>
      <c r="K17" s="18">
        <v>0</v>
      </c>
    </row>
    <row r="18" spans="1:11" ht="11.25">
      <c r="A18" s="31" t="s">
        <v>116</v>
      </c>
      <c r="B18" s="18">
        <v>556</v>
      </c>
      <c r="C18" s="18">
        <v>329</v>
      </c>
      <c r="D18" s="18">
        <v>221</v>
      </c>
      <c r="E18" s="18">
        <v>221</v>
      </c>
      <c r="F18" s="19">
        <v>101</v>
      </c>
      <c r="G18" s="18">
        <v>71</v>
      </c>
      <c r="H18" s="18">
        <v>144</v>
      </c>
      <c r="I18" s="18">
        <v>3</v>
      </c>
      <c r="J18" s="18">
        <v>30</v>
      </c>
      <c r="K18" s="18">
        <v>0</v>
      </c>
    </row>
    <row r="19" spans="1:11" ht="11.25">
      <c r="A19" s="31" t="s">
        <v>117</v>
      </c>
      <c r="B19" s="18">
        <v>1311</v>
      </c>
      <c r="C19" s="18">
        <v>854</v>
      </c>
      <c r="D19" s="18">
        <v>463</v>
      </c>
      <c r="E19" s="18">
        <v>456</v>
      </c>
      <c r="F19" s="19">
        <v>315</v>
      </c>
      <c r="G19" s="18">
        <v>145</v>
      </c>
      <c r="H19" s="18">
        <v>219</v>
      </c>
      <c r="I19" s="18">
        <v>8</v>
      </c>
      <c r="J19" s="18">
        <v>163</v>
      </c>
      <c r="K19" s="18">
        <v>7</v>
      </c>
    </row>
    <row r="20" spans="1:11" ht="11.25">
      <c r="A20" s="31" t="s">
        <v>118</v>
      </c>
      <c r="B20" s="18">
        <v>430</v>
      </c>
      <c r="C20" s="18">
        <v>296</v>
      </c>
      <c r="D20" s="18">
        <v>475</v>
      </c>
      <c r="E20" s="18">
        <v>446</v>
      </c>
      <c r="F20" s="19">
        <v>222</v>
      </c>
      <c r="G20" s="18">
        <v>158</v>
      </c>
      <c r="H20" s="18">
        <v>200</v>
      </c>
      <c r="I20" s="18">
        <v>1</v>
      </c>
      <c r="J20" s="18">
        <v>42</v>
      </c>
      <c r="K20" s="18">
        <v>22</v>
      </c>
    </row>
    <row r="21" spans="1:11" ht="11.25">
      <c r="A21" s="31" t="s">
        <v>119</v>
      </c>
      <c r="B21" s="18">
        <v>504</v>
      </c>
      <c r="C21" s="18">
        <v>60</v>
      </c>
      <c r="D21" s="18">
        <v>130</v>
      </c>
      <c r="E21" s="18">
        <v>0</v>
      </c>
      <c r="F21" s="19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</row>
    <row r="22" spans="1:11" ht="11.25">
      <c r="A22" s="31" t="s">
        <v>120</v>
      </c>
      <c r="B22" s="18">
        <v>201</v>
      </c>
      <c r="C22" s="18">
        <v>145</v>
      </c>
      <c r="D22" s="18">
        <v>124</v>
      </c>
      <c r="E22" s="18">
        <v>96</v>
      </c>
      <c r="F22" s="19">
        <v>57</v>
      </c>
      <c r="G22" s="18">
        <v>42</v>
      </c>
      <c r="H22" s="18">
        <v>54</v>
      </c>
      <c r="I22" s="18">
        <v>11</v>
      </c>
      <c r="J22" s="18">
        <v>6</v>
      </c>
      <c r="K22" s="18">
        <v>9</v>
      </c>
    </row>
    <row r="23" spans="1:11" ht="11.25">
      <c r="A23" s="31" t="s">
        <v>121</v>
      </c>
      <c r="B23" s="18">
        <v>229</v>
      </c>
      <c r="C23" s="18">
        <v>122</v>
      </c>
      <c r="D23" s="18">
        <v>157</v>
      </c>
      <c r="E23" s="18">
        <v>223</v>
      </c>
      <c r="F23" s="19">
        <v>59</v>
      </c>
      <c r="G23" s="18">
        <v>51</v>
      </c>
      <c r="H23" s="18">
        <v>130</v>
      </c>
      <c r="I23" s="18">
        <v>12</v>
      </c>
      <c r="J23" s="18">
        <v>8</v>
      </c>
      <c r="K23" s="18">
        <v>0</v>
      </c>
    </row>
    <row r="24" spans="1:11" ht="11.25">
      <c r="A24" s="31" t="s">
        <v>122</v>
      </c>
      <c r="B24" s="18">
        <v>247</v>
      </c>
      <c r="C24" s="18">
        <v>145</v>
      </c>
      <c r="D24" s="18">
        <v>119</v>
      </c>
      <c r="E24" s="18">
        <v>164</v>
      </c>
      <c r="F24" s="19">
        <v>85</v>
      </c>
      <c r="G24" s="18">
        <v>56</v>
      </c>
      <c r="H24" s="18">
        <v>80</v>
      </c>
      <c r="I24" s="18">
        <v>4</v>
      </c>
      <c r="J24" s="18">
        <v>6</v>
      </c>
      <c r="K24" s="18">
        <v>23</v>
      </c>
    </row>
    <row r="25" spans="1:11" ht="11.25">
      <c r="A25" s="31" t="s">
        <v>123</v>
      </c>
      <c r="B25" s="18">
        <v>252</v>
      </c>
      <c r="C25" s="18">
        <v>238</v>
      </c>
      <c r="D25" s="18">
        <v>894</v>
      </c>
      <c r="E25" s="18">
        <v>586</v>
      </c>
      <c r="F25" s="19">
        <v>338</v>
      </c>
      <c r="G25" s="18">
        <v>146</v>
      </c>
      <c r="H25" s="18">
        <v>194</v>
      </c>
      <c r="I25" s="18">
        <v>24</v>
      </c>
      <c r="J25" s="18">
        <v>149</v>
      </c>
      <c r="K25" s="18">
        <v>43</v>
      </c>
    </row>
    <row r="26" spans="1:11" ht="11.25">
      <c r="A26" s="31" t="s">
        <v>124</v>
      </c>
      <c r="B26" s="18">
        <v>989</v>
      </c>
      <c r="C26" s="18">
        <v>132</v>
      </c>
      <c r="D26" s="18">
        <v>0</v>
      </c>
      <c r="E26" s="18">
        <v>186</v>
      </c>
      <c r="F26" s="19">
        <v>93</v>
      </c>
      <c r="G26" s="18">
        <v>63</v>
      </c>
      <c r="H26" s="18">
        <v>68</v>
      </c>
      <c r="I26" s="18">
        <v>5</v>
      </c>
      <c r="J26" s="18">
        <v>30</v>
      </c>
      <c r="K26" s="18">
        <v>0</v>
      </c>
    </row>
    <row r="27" spans="1:11" ht="11.25">
      <c r="A27" s="31" t="s">
        <v>125</v>
      </c>
      <c r="B27" s="18">
        <v>597</v>
      </c>
      <c r="C27" s="18">
        <v>439</v>
      </c>
      <c r="D27" s="18">
        <v>375</v>
      </c>
      <c r="E27" s="18">
        <v>723</v>
      </c>
      <c r="F27" s="19">
        <v>494</v>
      </c>
      <c r="G27" s="18">
        <v>346</v>
      </c>
      <c r="H27" s="18">
        <v>259</v>
      </c>
      <c r="I27" s="18">
        <v>10</v>
      </c>
      <c r="J27" s="18">
        <v>148</v>
      </c>
      <c r="K27" s="18">
        <v>0</v>
      </c>
    </row>
    <row r="28" spans="1:11" ht="11.25">
      <c r="A28" s="81" t="s">
        <v>126</v>
      </c>
      <c r="B28" s="19">
        <f>SUM(B6:B27)</f>
        <v>11226</v>
      </c>
      <c r="C28" s="19">
        <f aca="true" t="shared" si="0" ref="C28:K28">SUM(C6:C27)</f>
        <v>7166</v>
      </c>
      <c r="D28" s="19">
        <f t="shared" si="0"/>
        <v>6980</v>
      </c>
      <c r="E28" s="19">
        <f t="shared" si="0"/>
        <v>6654</v>
      </c>
      <c r="F28" s="19">
        <f t="shared" si="0"/>
        <v>3905</v>
      </c>
      <c r="G28" s="19">
        <f t="shared" si="0"/>
        <v>2202</v>
      </c>
      <c r="H28" s="19">
        <f t="shared" si="0"/>
        <v>3204</v>
      </c>
      <c r="I28" s="19">
        <f t="shared" si="0"/>
        <v>225</v>
      </c>
      <c r="J28" s="19">
        <f t="shared" si="0"/>
        <v>1077</v>
      </c>
      <c r="K28" s="19">
        <f t="shared" si="0"/>
        <v>626</v>
      </c>
    </row>
    <row r="29" spans="1:11" ht="11.25" hidden="1">
      <c r="A29" s="31" t="s">
        <v>147</v>
      </c>
      <c r="B29" s="18">
        <v>369</v>
      </c>
      <c r="C29" s="18">
        <v>281</v>
      </c>
      <c r="D29" s="18">
        <v>286</v>
      </c>
      <c r="E29" s="18">
        <v>196</v>
      </c>
      <c r="F29" s="19">
        <v>85</v>
      </c>
      <c r="G29" s="18">
        <v>85</v>
      </c>
      <c r="H29" s="18">
        <v>105</v>
      </c>
      <c r="I29" s="18">
        <v>6</v>
      </c>
      <c r="J29" s="18">
        <v>0</v>
      </c>
      <c r="K29" s="18">
        <v>0</v>
      </c>
    </row>
    <row r="30" spans="1:11" ht="11.25" hidden="1">
      <c r="A30" s="31" t="s">
        <v>148</v>
      </c>
      <c r="B30" s="18">
        <v>297</v>
      </c>
      <c r="C30" s="18">
        <v>208</v>
      </c>
      <c r="D30" s="18">
        <v>347</v>
      </c>
      <c r="E30" s="18">
        <v>162</v>
      </c>
      <c r="F30" s="19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</row>
    <row r="31" spans="1:11" ht="11.25" hidden="1">
      <c r="A31" s="31" t="s">
        <v>149</v>
      </c>
      <c r="B31" s="18">
        <v>34</v>
      </c>
      <c r="C31" s="18">
        <v>26</v>
      </c>
      <c r="D31" s="18">
        <v>13</v>
      </c>
      <c r="E31" s="18">
        <v>12</v>
      </c>
      <c r="F31" s="19">
        <v>6</v>
      </c>
      <c r="G31" s="18">
        <v>4</v>
      </c>
      <c r="H31" s="18">
        <v>2</v>
      </c>
      <c r="I31" s="18">
        <v>0</v>
      </c>
      <c r="J31" s="18">
        <v>2</v>
      </c>
      <c r="K31" s="18">
        <v>0</v>
      </c>
    </row>
    <row r="32" spans="1:11" ht="11.25">
      <c r="A32" s="31" t="s">
        <v>127</v>
      </c>
      <c r="B32" s="18">
        <f>SUM(B29:B31)</f>
        <v>700</v>
      </c>
      <c r="C32" s="18">
        <f aca="true" t="shared" si="1" ref="C32:K32">SUM(C29:C31)</f>
        <v>515</v>
      </c>
      <c r="D32" s="18">
        <f t="shared" si="1"/>
        <v>646</v>
      </c>
      <c r="E32" s="18">
        <f t="shared" si="1"/>
        <v>370</v>
      </c>
      <c r="F32" s="19">
        <f t="shared" si="1"/>
        <v>91</v>
      </c>
      <c r="G32" s="18">
        <f t="shared" si="1"/>
        <v>89</v>
      </c>
      <c r="H32" s="18">
        <f t="shared" si="1"/>
        <v>107</v>
      </c>
      <c r="I32" s="18">
        <f t="shared" si="1"/>
        <v>6</v>
      </c>
      <c r="J32" s="18">
        <f t="shared" si="1"/>
        <v>2</v>
      </c>
      <c r="K32" s="18">
        <f t="shared" si="1"/>
        <v>0</v>
      </c>
    </row>
    <row r="33" spans="1:11" ht="11.25">
      <c r="A33" s="31" t="s">
        <v>128</v>
      </c>
      <c r="B33" s="18">
        <v>0</v>
      </c>
      <c r="C33" s="18">
        <v>0</v>
      </c>
      <c r="D33" s="18">
        <v>0</v>
      </c>
      <c r="E33" s="18">
        <v>0</v>
      </c>
      <c r="F33" s="19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</row>
    <row r="34" spans="1:11" ht="11.25">
      <c r="A34" s="81" t="s">
        <v>129</v>
      </c>
      <c r="B34" s="19">
        <f>B28+B32+B33</f>
        <v>11926</v>
      </c>
      <c r="C34" s="19">
        <f aca="true" t="shared" si="2" ref="C34:K34">C28+C32+C33</f>
        <v>7681</v>
      </c>
      <c r="D34" s="19">
        <f t="shared" si="2"/>
        <v>7626</v>
      </c>
      <c r="E34" s="19">
        <f t="shared" si="2"/>
        <v>7024</v>
      </c>
      <c r="F34" s="19">
        <f t="shared" si="2"/>
        <v>3996</v>
      </c>
      <c r="G34" s="19">
        <f t="shared" si="2"/>
        <v>2291</v>
      </c>
      <c r="H34" s="19">
        <f t="shared" si="2"/>
        <v>3311</v>
      </c>
      <c r="I34" s="19">
        <f t="shared" si="2"/>
        <v>231</v>
      </c>
      <c r="J34" s="19">
        <f t="shared" si="2"/>
        <v>1079</v>
      </c>
      <c r="K34" s="19">
        <f t="shared" si="2"/>
        <v>626</v>
      </c>
    </row>
    <row r="35" ht="11.25">
      <c r="A35" s="4" t="s">
        <v>150</v>
      </c>
    </row>
    <row r="36" ht="11.25">
      <c r="A36" s="4" t="s">
        <v>190</v>
      </c>
    </row>
    <row r="37" ht="11.25">
      <c r="A37" s="2" t="s">
        <v>152</v>
      </c>
    </row>
    <row r="38" ht="11.25">
      <c r="A38" s="2" t="s">
        <v>153</v>
      </c>
    </row>
    <row r="39" ht="11.25">
      <c r="A39" s="2" t="s">
        <v>154</v>
      </c>
    </row>
    <row r="40" ht="11.25">
      <c r="A40" s="2" t="s">
        <v>186</v>
      </c>
    </row>
  </sheetData>
  <sheetProtection/>
  <mergeCells count="10">
    <mergeCell ref="B3:B5"/>
    <mergeCell ref="C3:C5"/>
    <mergeCell ref="D3:D5"/>
    <mergeCell ref="E3:E5"/>
    <mergeCell ref="J3:J5"/>
    <mergeCell ref="K3:K5"/>
    <mergeCell ref="F3:F5"/>
    <mergeCell ref="G3:G5"/>
    <mergeCell ref="H3:H5"/>
    <mergeCell ref="I3:I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2" customWidth="1"/>
    <col min="2" max="16384" width="11.421875" style="2" customWidth="1"/>
  </cols>
  <sheetData>
    <row r="1" ht="11.25">
      <c r="A1" s="1" t="s">
        <v>193</v>
      </c>
    </row>
    <row r="3" spans="1:11" ht="11.25">
      <c r="A3" s="5"/>
      <c r="B3" s="188" t="s">
        <v>137</v>
      </c>
      <c r="C3" s="188" t="s">
        <v>138</v>
      </c>
      <c r="D3" s="188" t="s">
        <v>139</v>
      </c>
      <c r="E3" s="188" t="s">
        <v>140</v>
      </c>
      <c r="F3" s="192" t="s">
        <v>141</v>
      </c>
      <c r="G3" s="188" t="s">
        <v>142</v>
      </c>
      <c r="H3" s="188" t="s">
        <v>143</v>
      </c>
      <c r="I3" s="188" t="s">
        <v>144</v>
      </c>
      <c r="J3" s="188" t="s">
        <v>145</v>
      </c>
      <c r="K3" s="188" t="s">
        <v>146</v>
      </c>
    </row>
    <row r="4" spans="1:11" ht="11.25">
      <c r="A4" s="5"/>
      <c r="B4" s="188"/>
      <c r="C4" s="188"/>
      <c r="D4" s="188"/>
      <c r="E4" s="188"/>
      <c r="F4" s="192"/>
      <c r="G4" s="188"/>
      <c r="H4" s="188"/>
      <c r="I4" s="188"/>
      <c r="J4" s="188"/>
      <c r="K4" s="188"/>
    </row>
    <row r="5" spans="1:11" ht="11.25">
      <c r="A5" s="5"/>
      <c r="B5" s="188"/>
      <c r="C5" s="188"/>
      <c r="D5" s="188"/>
      <c r="E5" s="188"/>
      <c r="F5" s="192"/>
      <c r="G5" s="188"/>
      <c r="H5" s="188"/>
      <c r="I5" s="188"/>
      <c r="J5" s="188"/>
      <c r="K5" s="188"/>
    </row>
    <row r="6" spans="1:11" ht="11.25">
      <c r="A6" s="31" t="s">
        <v>104</v>
      </c>
      <c r="B6" s="31">
        <v>0</v>
      </c>
      <c r="C6" s="31">
        <v>0</v>
      </c>
      <c r="D6" s="31">
        <v>0</v>
      </c>
      <c r="E6" s="31">
        <v>0</v>
      </c>
      <c r="F6" s="8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</row>
    <row r="7" spans="1:11" ht="11.25">
      <c r="A7" s="31" t="s">
        <v>105</v>
      </c>
      <c r="B7" s="31">
        <v>185</v>
      </c>
      <c r="C7" s="31">
        <v>2</v>
      </c>
      <c r="D7" s="31">
        <v>0</v>
      </c>
      <c r="E7" s="31">
        <v>0</v>
      </c>
      <c r="F7" s="8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</row>
    <row r="8" spans="1:11" ht="11.25">
      <c r="A8" s="31" t="s">
        <v>106</v>
      </c>
      <c r="B8" s="31">
        <v>64</v>
      </c>
      <c r="C8" s="31">
        <v>0</v>
      </c>
      <c r="D8" s="31">
        <v>0</v>
      </c>
      <c r="E8" s="31">
        <v>0</v>
      </c>
      <c r="F8" s="8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</row>
    <row r="9" spans="1:11" ht="11.25">
      <c r="A9" s="31" t="s">
        <v>107</v>
      </c>
      <c r="B9" s="31">
        <v>0</v>
      </c>
      <c r="C9" s="31">
        <v>0</v>
      </c>
      <c r="D9" s="31">
        <v>0</v>
      </c>
      <c r="E9" s="31">
        <v>0</v>
      </c>
      <c r="F9" s="8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</row>
    <row r="10" spans="1:11" ht="11.25">
      <c r="A10" s="31" t="s">
        <v>108</v>
      </c>
      <c r="B10" s="31">
        <v>0</v>
      </c>
      <c r="C10" s="31">
        <v>0</v>
      </c>
      <c r="D10" s="31">
        <v>0</v>
      </c>
      <c r="E10" s="31">
        <v>0</v>
      </c>
      <c r="F10" s="8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</row>
    <row r="11" spans="1:11" ht="11.25">
      <c r="A11" s="31" t="s">
        <v>109</v>
      </c>
      <c r="B11" s="31">
        <v>269</v>
      </c>
      <c r="C11" s="31">
        <v>2</v>
      </c>
      <c r="D11" s="31">
        <v>0</v>
      </c>
      <c r="E11" s="31">
        <v>0</v>
      </c>
      <c r="F11" s="8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</row>
    <row r="12" spans="1:11" ht="11.25">
      <c r="A12" s="31" t="s">
        <v>110</v>
      </c>
      <c r="B12" s="31">
        <v>0</v>
      </c>
      <c r="C12" s="31">
        <v>0</v>
      </c>
      <c r="D12" s="31">
        <v>0</v>
      </c>
      <c r="E12" s="31">
        <v>0</v>
      </c>
      <c r="F12" s="8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</row>
    <row r="13" spans="1:11" ht="11.25">
      <c r="A13" s="31" t="s">
        <v>111</v>
      </c>
      <c r="B13" s="31">
        <v>0</v>
      </c>
      <c r="C13" s="31">
        <v>0</v>
      </c>
      <c r="D13" s="31">
        <v>0</v>
      </c>
      <c r="E13" s="31">
        <v>0</v>
      </c>
      <c r="F13" s="8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</row>
    <row r="14" spans="1:11" ht="11.25">
      <c r="A14" s="31" t="s">
        <v>112</v>
      </c>
      <c r="B14" s="31">
        <v>0</v>
      </c>
      <c r="C14" s="31">
        <v>0</v>
      </c>
      <c r="D14" s="31">
        <v>0</v>
      </c>
      <c r="E14" s="31">
        <v>0</v>
      </c>
      <c r="F14" s="8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</row>
    <row r="15" spans="1:11" ht="11.25">
      <c r="A15" s="31" t="s">
        <v>113</v>
      </c>
      <c r="B15" s="31">
        <v>0</v>
      </c>
      <c r="C15" s="31">
        <v>0</v>
      </c>
      <c r="D15" s="31">
        <v>0</v>
      </c>
      <c r="E15" s="31">
        <v>0</v>
      </c>
      <c r="F15" s="8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</row>
    <row r="16" spans="1:11" ht="11.25">
      <c r="A16" s="31" t="s">
        <v>114</v>
      </c>
      <c r="B16" s="31">
        <v>0</v>
      </c>
      <c r="C16" s="31">
        <v>0</v>
      </c>
      <c r="D16" s="31">
        <v>0</v>
      </c>
      <c r="E16" s="31">
        <v>0</v>
      </c>
      <c r="F16" s="8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</row>
    <row r="17" spans="1:11" ht="11.25">
      <c r="A17" s="31" t="s">
        <v>115</v>
      </c>
      <c r="B17" s="31">
        <v>0</v>
      </c>
      <c r="C17" s="31">
        <v>0</v>
      </c>
      <c r="D17" s="31">
        <v>0</v>
      </c>
      <c r="E17" s="31">
        <v>0</v>
      </c>
      <c r="F17" s="8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</row>
    <row r="18" spans="1:11" ht="11.25">
      <c r="A18" s="31" t="s">
        <v>116</v>
      </c>
      <c r="B18" s="31">
        <v>0</v>
      </c>
      <c r="C18" s="31">
        <v>0</v>
      </c>
      <c r="D18" s="31">
        <v>0</v>
      </c>
      <c r="E18" s="31">
        <v>0</v>
      </c>
      <c r="F18" s="8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</row>
    <row r="19" spans="1:11" ht="11.25">
      <c r="A19" s="31" t="s">
        <v>117</v>
      </c>
      <c r="B19" s="31">
        <v>0</v>
      </c>
      <c r="C19" s="31">
        <v>0</v>
      </c>
      <c r="D19" s="31">
        <v>0</v>
      </c>
      <c r="E19" s="31">
        <v>0</v>
      </c>
      <c r="F19" s="8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</row>
    <row r="20" spans="1:11" ht="11.25">
      <c r="A20" s="31" t="s">
        <v>118</v>
      </c>
      <c r="B20" s="31">
        <v>0</v>
      </c>
      <c r="C20" s="31">
        <v>0</v>
      </c>
      <c r="D20" s="31">
        <v>0</v>
      </c>
      <c r="E20" s="31">
        <v>0</v>
      </c>
      <c r="F20" s="8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</row>
    <row r="21" spans="1:11" ht="11.25">
      <c r="A21" s="31" t="s">
        <v>119</v>
      </c>
      <c r="B21" s="31">
        <v>0</v>
      </c>
      <c r="C21" s="31">
        <v>0</v>
      </c>
      <c r="D21" s="31">
        <v>0</v>
      </c>
      <c r="E21" s="31">
        <v>0</v>
      </c>
      <c r="F21" s="8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</row>
    <row r="22" spans="1:11" ht="11.25">
      <c r="A22" s="31" t="s">
        <v>120</v>
      </c>
      <c r="B22" s="31">
        <v>1</v>
      </c>
      <c r="C22" s="31">
        <v>0</v>
      </c>
      <c r="D22" s="31">
        <v>0</v>
      </c>
      <c r="E22" s="31">
        <v>0</v>
      </c>
      <c r="F22" s="8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</row>
    <row r="23" spans="1:11" ht="11.25">
      <c r="A23" s="31" t="s">
        <v>121</v>
      </c>
      <c r="B23" s="31">
        <v>42</v>
      </c>
      <c r="C23" s="31">
        <v>0</v>
      </c>
      <c r="D23" s="31">
        <v>0</v>
      </c>
      <c r="E23" s="31">
        <v>0</v>
      </c>
      <c r="F23" s="8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</row>
    <row r="24" spans="1:11" ht="11.25">
      <c r="A24" s="31" t="s">
        <v>122</v>
      </c>
      <c r="B24" s="31">
        <v>0</v>
      </c>
      <c r="C24" s="31">
        <v>0</v>
      </c>
      <c r="D24" s="31">
        <v>0</v>
      </c>
      <c r="E24" s="31">
        <v>0</v>
      </c>
      <c r="F24" s="8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</row>
    <row r="25" spans="1:11" ht="11.25">
      <c r="A25" s="31" t="s">
        <v>123</v>
      </c>
      <c r="B25" s="31">
        <v>0</v>
      </c>
      <c r="C25" s="31">
        <v>0</v>
      </c>
      <c r="D25" s="31">
        <v>0</v>
      </c>
      <c r="E25" s="31">
        <v>0</v>
      </c>
      <c r="F25" s="8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</row>
    <row r="26" spans="1:11" ht="11.25">
      <c r="A26" s="31" t="s">
        <v>124</v>
      </c>
      <c r="B26" s="31">
        <v>1</v>
      </c>
      <c r="C26" s="31">
        <v>0</v>
      </c>
      <c r="D26" s="31">
        <v>0</v>
      </c>
      <c r="E26" s="31">
        <v>0</v>
      </c>
      <c r="F26" s="8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</row>
    <row r="27" spans="1:11" ht="11.25">
      <c r="A27" s="31" t="s">
        <v>125</v>
      </c>
      <c r="B27" s="31">
        <v>1</v>
      </c>
      <c r="C27" s="31">
        <v>0</v>
      </c>
      <c r="D27" s="31">
        <v>0</v>
      </c>
      <c r="E27" s="31">
        <v>0</v>
      </c>
      <c r="F27" s="8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</row>
    <row r="28" spans="1:11" ht="11.25">
      <c r="A28" s="81" t="s">
        <v>126</v>
      </c>
      <c r="B28" s="81">
        <f>SUM(B6:B27)</f>
        <v>563</v>
      </c>
      <c r="C28" s="81">
        <f aca="true" t="shared" si="0" ref="C28:K28">SUM(C6:C27)</f>
        <v>4</v>
      </c>
      <c r="D28" s="81">
        <f t="shared" si="0"/>
        <v>0</v>
      </c>
      <c r="E28" s="81">
        <f t="shared" si="0"/>
        <v>0</v>
      </c>
      <c r="F28" s="81">
        <f t="shared" si="0"/>
        <v>0</v>
      </c>
      <c r="G28" s="81">
        <f t="shared" si="0"/>
        <v>0</v>
      </c>
      <c r="H28" s="81">
        <f t="shared" si="0"/>
        <v>0</v>
      </c>
      <c r="I28" s="81">
        <f t="shared" si="0"/>
        <v>0</v>
      </c>
      <c r="J28" s="81">
        <f t="shared" si="0"/>
        <v>0</v>
      </c>
      <c r="K28" s="81">
        <f t="shared" si="0"/>
        <v>0</v>
      </c>
    </row>
    <row r="29" spans="1:11" ht="11.25" hidden="1">
      <c r="A29" s="31" t="s">
        <v>147</v>
      </c>
      <c r="B29" s="31">
        <v>0</v>
      </c>
      <c r="C29" s="31">
        <v>0</v>
      </c>
      <c r="D29" s="31">
        <v>0</v>
      </c>
      <c r="E29" s="31">
        <v>0</v>
      </c>
      <c r="F29" s="8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</row>
    <row r="30" spans="1:11" ht="11.25" hidden="1">
      <c r="A30" s="31" t="s">
        <v>148</v>
      </c>
      <c r="B30" s="31">
        <v>2</v>
      </c>
      <c r="C30" s="31">
        <v>0</v>
      </c>
      <c r="D30" s="31">
        <v>0</v>
      </c>
      <c r="E30" s="31">
        <v>0</v>
      </c>
      <c r="F30" s="8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</row>
    <row r="31" spans="1:11" ht="11.25" hidden="1">
      <c r="A31" s="31" t="s">
        <v>149</v>
      </c>
      <c r="B31" s="31">
        <v>0</v>
      </c>
      <c r="C31" s="31">
        <v>0</v>
      </c>
      <c r="D31" s="31">
        <v>0</v>
      </c>
      <c r="E31" s="31">
        <v>0</v>
      </c>
      <c r="F31" s="8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</row>
    <row r="32" spans="1:11" ht="11.25">
      <c r="A32" s="31" t="s">
        <v>127</v>
      </c>
      <c r="B32" s="31">
        <f>SUM(B29:B31)</f>
        <v>2</v>
      </c>
      <c r="C32" s="31">
        <f aca="true" t="shared" si="1" ref="C32:K32">SUM(C29:C31)</f>
        <v>0</v>
      </c>
      <c r="D32" s="31">
        <f t="shared" si="1"/>
        <v>0</v>
      </c>
      <c r="E32" s="31">
        <f t="shared" si="1"/>
        <v>0</v>
      </c>
      <c r="F32" s="81">
        <f t="shared" si="1"/>
        <v>0</v>
      </c>
      <c r="G32" s="31">
        <f t="shared" si="1"/>
        <v>0</v>
      </c>
      <c r="H32" s="31">
        <f t="shared" si="1"/>
        <v>0</v>
      </c>
      <c r="I32" s="31">
        <f t="shared" si="1"/>
        <v>0</v>
      </c>
      <c r="J32" s="31">
        <f t="shared" si="1"/>
        <v>0</v>
      </c>
      <c r="K32" s="31">
        <f t="shared" si="1"/>
        <v>0</v>
      </c>
    </row>
    <row r="33" spans="1:11" ht="11.25">
      <c r="A33" s="31" t="s">
        <v>128</v>
      </c>
      <c r="B33" s="31">
        <v>0</v>
      </c>
      <c r="C33" s="31">
        <v>0</v>
      </c>
      <c r="D33" s="31">
        <v>0</v>
      </c>
      <c r="E33" s="31">
        <v>0</v>
      </c>
      <c r="F33" s="8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</row>
    <row r="34" spans="1:11" ht="11.25">
      <c r="A34" s="81" t="s">
        <v>129</v>
      </c>
      <c r="B34" s="81">
        <f>B28+B32+B33</f>
        <v>565</v>
      </c>
      <c r="C34" s="81">
        <f aca="true" t="shared" si="2" ref="C34:K34">C28+C32+C33</f>
        <v>4</v>
      </c>
      <c r="D34" s="81">
        <f t="shared" si="2"/>
        <v>0</v>
      </c>
      <c r="E34" s="81">
        <f t="shared" si="2"/>
        <v>0</v>
      </c>
      <c r="F34" s="81">
        <f t="shared" si="2"/>
        <v>0</v>
      </c>
      <c r="G34" s="81">
        <f t="shared" si="2"/>
        <v>0</v>
      </c>
      <c r="H34" s="81">
        <f t="shared" si="2"/>
        <v>0</v>
      </c>
      <c r="I34" s="81">
        <f t="shared" si="2"/>
        <v>0</v>
      </c>
      <c r="J34" s="81">
        <f t="shared" si="2"/>
        <v>0</v>
      </c>
      <c r="K34" s="81">
        <f t="shared" si="2"/>
        <v>0</v>
      </c>
    </row>
    <row r="35" ht="11.25">
      <c r="A35" s="4" t="s">
        <v>150</v>
      </c>
    </row>
    <row r="36" ht="11.25">
      <c r="A36" s="4" t="s">
        <v>190</v>
      </c>
    </row>
    <row r="37" ht="11.25">
      <c r="A37" s="2" t="s">
        <v>152</v>
      </c>
    </row>
    <row r="38" ht="11.25">
      <c r="A38" s="2" t="s">
        <v>153</v>
      </c>
    </row>
    <row r="39" ht="11.25">
      <c r="A39" s="2" t="s">
        <v>154</v>
      </c>
    </row>
    <row r="40" ht="11.25">
      <c r="A40" s="2" t="s">
        <v>186</v>
      </c>
    </row>
  </sheetData>
  <sheetProtection/>
  <mergeCells count="10">
    <mergeCell ref="B3:B5"/>
    <mergeCell ref="C3:C5"/>
    <mergeCell ref="D3:D5"/>
    <mergeCell ref="E3:E5"/>
    <mergeCell ref="J3:J5"/>
    <mergeCell ref="K3:K5"/>
    <mergeCell ref="F3:F5"/>
    <mergeCell ref="G3:G5"/>
    <mergeCell ref="H3:H5"/>
    <mergeCell ref="I3:I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5.140625" style="2" customWidth="1"/>
    <col min="7" max="16384" width="11.421875" style="2" customWidth="1"/>
  </cols>
  <sheetData>
    <row r="1" spans="1:5" ht="11.25">
      <c r="A1" s="1" t="s">
        <v>17</v>
      </c>
      <c r="B1" s="1"/>
      <c r="C1" s="1" t="s">
        <v>18</v>
      </c>
      <c r="D1" s="1" t="s">
        <v>24</v>
      </c>
      <c r="E1" s="1"/>
    </row>
    <row r="2" ht="11.25">
      <c r="A2" s="1">
        <v>2006</v>
      </c>
    </row>
    <row r="5" ht="11.25">
      <c r="A5" s="2" t="s">
        <v>51</v>
      </c>
    </row>
    <row r="6" spans="1:6" ht="11.25">
      <c r="A6" s="152" t="s">
        <v>0</v>
      </c>
      <c r="B6" s="180" t="s">
        <v>1</v>
      </c>
      <c r="C6" s="182" t="s">
        <v>2</v>
      </c>
      <c r="D6" s="182"/>
      <c r="E6" s="182"/>
      <c r="F6" s="182"/>
    </row>
    <row r="7" spans="1:6" ht="11.25">
      <c r="A7" s="153"/>
      <c r="B7" s="181"/>
      <c r="C7" s="7" t="s">
        <v>3</v>
      </c>
      <c r="D7" s="7" t="s">
        <v>4</v>
      </c>
      <c r="E7" s="8" t="s">
        <v>13</v>
      </c>
      <c r="F7" s="9" t="s">
        <v>34</v>
      </c>
    </row>
    <row r="8" spans="1:6" ht="11.25">
      <c r="A8" s="153"/>
      <c r="B8" s="15" t="s">
        <v>5</v>
      </c>
      <c r="C8" s="18">
        <v>186</v>
      </c>
      <c r="D8" s="18">
        <v>2595</v>
      </c>
      <c r="E8" s="19">
        <v>2781</v>
      </c>
      <c r="F8" s="18">
        <v>14</v>
      </c>
    </row>
    <row r="9" spans="1:6" ht="11.25">
      <c r="A9" s="153"/>
      <c r="B9" s="15" t="s">
        <v>6</v>
      </c>
      <c r="C9" s="18">
        <v>195</v>
      </c>
      <c r="D9" s="18">
        <v>2597</v>
      </c>
      <c r="E9" s="19">
        <v>2792</v>
      </c>
      <c r="F9" s="18">
        <v>14</v>
      </c>
    </row>
    <row r="10" spans="1:6" ht="11.25">
      <c r="A10" s="153"/>
      <c r="B10" s="15" t="s">
        <v>7</v>
      </c>
      <c r="C10" s="18">
        <v>211</v>
      </c>
      <c r="D10" s="18">
        <v>2611</v>
      </c>
      <c r="E10" s="19">
        <v>2822</v>
      </c>
      <c r="F10" s="18">
        <v>26</v>
      </c>
    </row>
    <row r="11" spans="1:6" ht="11.25">
      <c r="A11" s="154"/>
      <c r="B11" s="16" t="s">
        <v>13</v>
      </c>
      <c r="C11" s="19">
        <v>592</v>
      </c>
      <c r="D11" s="19">
        <v>7803</v>
      </c>
      <c r="E11" s="19">
        <v>8395</v>
      </c>
      <c r="F11" s="19">
        <v>54</v>
      </c>
    </row>
    <row r="14" spans="1:6" ht="11.25">
      <c r="A14" s="31" t="s">
        <v>14</v>
      </c>
      <c r="B14" s="177" t="s">
        <v>10</v>
      </c>
      <c r="C14" s="178">
        <v>1</v>
      </c>
      <c r="D14" s="178">
        <v>5</v>
      </c>
      <c r="E14" s="179">
        <v>6</v>
      </c>
      <c r="F14" s="178">
        <v>0</v>
      </c>
    </row>
    <row r="15" spans="1:6" ht="11.25">
      <c r="A15" s="31" t="s">
        <v>9</v>
      </c>
      <c r="B15" s="177"/>
      <c r="C15" s="177"/>
      <c r="D15" s="177"/>
      <c r="E15" s="177"/>
      <c r="F15" s="177"/>
    </row>
    <row r="16" spans="1:6" ht="11.25">
      <c r="A16" s="31" t="s">
        <v>15</v>
      </c>
      <c r="B16" s="177" t="s">
        <v>11</v>
      </c>
      <c r="C16" s="178">
        <v>9</v>
      </c>
      <c r="D16" s="178">
        <v>80</v>
      </c>
      <c r="E16" s="179">
        <v>89</v>
      </c>
      <c r="F16" s="178">
        <v>1</v>
      </c>
    </row>
    <row r="17" spans="1:6" ht="11.25">
      <c r="A17" s="31" t="s">
        <v>16</v>
      </c>
      <c r="B17" s="177"/>
      <c r="C17" s="177"/>
      <c r="D17" s="177"/>
      <c r="E17" s="177"/>
      <c r="F17" s="177"/>
    </row>
    <row r="20" spans="3:5" ht="11.25">
      <c r="C20" s="27" t="s">
        <v>3</v>
      </c>
      <c r="D20" s="27" t="s">
        <v>4</v>
      </c>
      <c r="E20" s="28" t="s">
        <v>13</v>
      </c>
    </row>
    <row r="21" spans="1:5" ht="11.25">
      <c r="A21" s="31" t="s">
        <v>12</v>
      </c>
      <c r="B21" s="31"/>
      <c r="C21" s="18">
        <v>179</v>
      </c>
      <c r="D21" s="18">
        <v>2477</v>
      </c>
      <c r="E21" s="19">
        <v>2656</v>
      </c>
    </row>
    <row r="25" ht="11.25">
      <c r="A25" s="2" t="s">
        <v>50</v>
      </c>
    </row>
    <row r="26" spans="1:6" ht="11.25">
      <c r="A26" s="24"/>
      <c r="B26" s="51"/>
      <c r="C26" s="56" t="s">
        <v>3</v>
      </c>
      <c r="D26" s="56" t="s">
        <v>4</v>
      </c>
      <c r="E26" s="57" t="s">
        <v>13</v>
      </c>
      <c r="F26" s="53" t="s">
        <v>43</v>
      </c>
    </row>
    <row r="27" spans="1:6" ht="11.25">
      <c r="A27" s="32" t="s">
        <v>26</v>
      </c>
      <c r="B27" s="47"/>
      <c r="C27" s="18">
        <v>188</v>
      </c>
      <c r="D27" s="18">
        <v>2776</v>
      </c>
      <c r="E27" s="19">
        <v>2964</v>
      </c>
      <c r="F27" s="54">
        <f>D27/E27*100</f>
        <v>93.65721997300945</v>
      </c>
    </row>
    <row r="28" spans="1:6" ht="11.25">
      <c r="A28" s="49" t="s">
        <v>27</v>
      </c>
      <c r="B28" s="52"/>
      <c r="C28" s="58">
        <v>141</v>
      </c>
      <c r="D28" s="58">
        <v>2348</v>
      </c>
      <c r="E28" s="43">
        <v>2489</v>
      </c>
      <c r="F28" s="55">
        <f>D28/E28*100</f>
        <v>94.33507432703897</v>
      </c>
    </row>
    <row r="29" ht="11.25">
      <c r="A29" s="2" t="s">
        <v>25</v>
      </c>
    </row>
    <row r="30" spans="1:5" ht="11.25">
      <c r="A30" s="4"/>
      <c r="B30" s="4"/>
      <c r="C30" s="4"/>
      <c r="D30" s="4"/>
      <c r="E30" s="4"/>
    </row>
    <row r="31" spans="2:6" ht="11.25">
      <c r="B31" s="4"/>
      <c r="C31" s="4"/>
      <c r="D31" s="4"/>
      <c r="E31" s="4"/>
      <c r="F31" s="4"/>
    </row>
    <row r="32" spans="2:10" ht="11.25">
      <c r="B32" s="4"/>
      <c r="C32" s="3"/>
      <c r="D32" s="4"/>
      <c r="E32" s="4"/>
      <c r="F32" s="4"/>
      <c r="G32" s="4"/>
      <c r="H32" s="4"/>
      <c r="I32" s="4"/>
      <c r="J32" s="4"/>
    </row>
    <row r="33" ht="11.25">
      <c r="A33" s="2" t="s">
        <v>49</v>
      </c>
    </row>
    <row r="34" spans="1:10" ht="11.25">
      <c r="A34" s="27" t="s">
        <v>28</v>
      </c>
      <c r="B34" s="161" t="s">
        <v>29</v>
      </c>
      <c r="C34" s="161"/>
      <c r="D34" s="27" t="s">
        <v>30</v>
      </c>
      <c r="E34" s="28" t="s">
        <v>13</v>
      </c>
      <c r="F34" s="4"/>
      <c r="G34" s="4"/>
      <c r="H34" s="4"/>
      <c r="I34" s="4"/>
      <c r="J34" s="4"/>
    </row>
    <row r="35" spans="1:6" ht="11.25">
      <c r="A35" s="178">
        <v>7</v>
      </c>
      <c r="B35" s="178">
        <v>55</v>
      </c>
      <c r="C35" s="177"/>
      <c r="D35" s="178">
        <v>1</v>
      </c>
      <c r="E35" s="179">
        <v>63</v>
      </c>
      <c r="F35" s="2" t="s">
        <v>31</v>
      </c>
    </row>
    <row r="36" spans="1:5" ht="11.25">
      <c r="A36" s="177"/>
      <c r="B36" s="177"/>
      <c r="C36" s="177"/>
      <c r="D36" s="177"/>
      <c r="E36" s="177"/>
    </row>
    <row r="37" spans="2:6" ht="11.25">
      <c r="B37" s="4"/>
      <c r="C37" s="4"/>
      <c r="D37" s="4"/>
      <c r="E37" s="4"/>
      <c r="F37" s="4"/>
    </row>
  </sheetData>
  <sheetProtection/>
  <mergeCells count="18">
    <mergeCell ref="A35:A36"/>
    <mergeCell ref="B34:C34"/>
    <mergeCell ref="B35:C36"/>
    <mergeCell ref="F16:F17"/>
    <mergeCell ref="D35:D36"/>
    <mergeCell ref="E35:E36"/>
    <mergeCell ref="C16:C17"/>
    <mergeCell ref="B16:B17"/>
    <mergeCell ref="F14:F15"/>
    <mergeCell ref="E16:E17"/>
    <mergeCell ref="D16:D17"/>
    <mergeCell ref="A6:A11"/>
    <mergeCell ref="B6:B7"/>
    <mergeCell ref="C6:F6"/>
    <mergeCell ref="B14:B15"/>
    <mergeCell ref="C14:C15"/>
    <mergeCell ref="D14:D15"/>
    <mergeCell ref="E14:E1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140625" style="2" customWidth="1"/>
    <col min="2" max="12" width="11.28125" style="2" customWidth="1"/>
    <col min="13" max="16384" width="11.421875" style="2" customWidth="1"/>
  </cols>
  <sheetData>
    <row r="1" ht="11.25">
      <c r="A1" s="1" t="s">
        <v>194</v>
      </c>
    </row>
    <row r="4" spans="1:12" ht="11.25">
      <c r="A4" s="93"/>
      <c r="B4" s="161" t="s">
        <v>195</v>
      </c>
      <c r="C4" s="161"/>
      <c r="D4" s="188" t="s">
        <v>196</v>
      </c>
      <c r="E4" s="188" t="s">
        <v>197</v>
      </c>
      <c r="F4" s="188" t="s">
        <v>198</v>
      </c>
      <c r="G4" s="188" t="s">
        <v>199</v>
      </c>
      <c r="H4" s="188" t="s">
        <v>200</v>
      </c>
      <c r="I4" s="188" t="s">
        <v>201</v>
      </c>
      <c r="J4" s="188" t="s">
        <v>202</v>
      </c>
      <c r="K4" s="188" t="s">
        <v>203</v>
      </c>
      <c r="L4" s="188" t="s">
        <v>13</v>
      </c>
    </row>
    <row r="5" spans="1:12" ht="67.5">
      <c r="A5" s="94"/>
      <c r="B5" s="9" t="s">
        <v>204</v>
      </c>
      <c r="C5" s="9" t="s">
        <v>205</v>
      </c>
      <c r="D5" s="188"/>
      <c r="E5" s="188"/>
      <c r="F5" s="188"/>
      <c r="G5" s="188"/>
      <c r="H5" s="188"/>
      <c r="I5" s="188"/>
      <c r="J5" s="188"/>
      <c r="K5" s="188"/>
      <c r="L5" s="188"/>
    </row>
    <row r="6" spans="1:12" ht="21.75" customHeight="1">
      <c r="A6" s="95" t="s">
        <v>90</v>
      </c>
      <c r="B6" s="96">
        <v>17.58</v>
      </c>
      <c r="C6" s="96">
        <v>10.4</v>
      </c>
      <c r="D6" s="96">
        <v>1.45</v>
      </c>
      <c r="E6" s="96">
        <v>1.3</v>
      </c>
      <c r="F6" s="96">
        <v>0.08</v>
      </c>
      <c r="G6" s="96">
        <v>0.92</v>
      </c>
      <c r="H6" s="96">
        <v>2.14</v>
      </c>
      <c r="I6" s="96">
        <v>6.12</v>
      </c>
      <c r="J6" s="96">
        <v>7.03</v>
      </c>
      <c r="K6" s="96">
        <v>52.98</v>
      </c>
      <c r="L6" s="96">
        <v>100</v>
      </c>
    </row>
    <row r="7" spans="1:12" ht="21.75" customHeight="1">
      <c r="A7" s="95" t="s">
        <v>91</v>
      </c>
      <c r="B7" s="96">
        <v>26.46</v>
      </c>
      <c r="C7" s="96">
        <v>6.27</v>
      </c>
      <c r="D7" s="96">
        <v>0.01</v>
      </c>
      <c r="E7" s="96">
        <v>0.33</v>
      </c>
      <c r="F7" s="96">
        <v>0.31</v>
      </c>
      <c r="G7" s="96">
        <v>1.3</v>
      </c>
      <c r="H7" s="96">
        <v>2.39</v>
      </c>
      <c r="I7" s="96">
        <v>15.68</v>
      </c>
      <c r="J7" s="96">
        <v>7</v>
      </c>
      <c r="K7" s="96">
        <v>40.25</v>
      </c>
      <c r="L7" s="96">
        <v>100</v>
      </c>
    </row>
    <row r="8" spans="1:12" ht="21.75" customHeight="1">
      <c r="A8" s="95" t="s">
        <v>92</v>
      </c>
      <c r="B8" s="96">
        <v>17.07</v>
      </c>
      <c r="C8" s="96">
        <v>2.81</v>
      </c>
      <c r="D8" s="96">
        <v>5.94</v>
      </c>
      <c r="E8" s="96">
        <v>0.96</v>
      </c>
      <c r="F8" s="96">
        <v>1.24</v>
      </c>
      <c r="G8" s="96">
        <v>8.67</v>
      </c>
      <c r="H8" s="96">
        <v>2.08</v>
      </c>
      <c r="I8" s="96">
        <v>26.84</v>
      </c>
      <c r="J8" s="96">
        <v>5.03</v>
      </c>
      <c r="K8" s="96">
        <v>29.36</v>
      </c>
      <c r="L8" s="96">
        <v>100</v>
      </c>
    </row>
    <row r="9" spans="1:12" ht="21.75" customHeight="1">
      <c r="A9" s="95" t="s">
        <v>93</v>
      </c>
      <c r="B9" s="96">
        <v>22.17</v>
      </c>
      <c r="C9" s="96">
        <v>6.12</v>
      </c>
      <c r="D9" s="96">
        <v>0.29</v>
      </c>
      <c r="E9" s="96">
        <v>2.23</v>
      </c>
      <c r="F9" s="96">
        <v>1.58</v>
      </c>
      <c r="G9" s="96">
        <v>2.74</v>
      </c>
      <c r="H9" s="96">
        <v>5.33</v>
      </c>
      <c r="I9" s="96">
        <v>32.61</v>
      </c>
      <c r="J9" s="96">
        <v>8.21</v>
      </c>
      <c r="K9" s="96">
        <v>18.72</v>
      </c>
      <c r="L9" s="96">
        <v>100</v>
      </c>
    </row>
    <row r="10" spans="1:12" ht="21.75" customHeight="1">
      <c r="A10" s="95" t="s">
        <v>94</v>
      </c>
      <c r="B10" s="96">
        <v>25.05</v>
      </c>
      <c r="C10" s="96">
        <v>2.56</v>
      </c>
      <c r="D10" s="96">
        <v>0.22</v>
      </c>
      <c r="E10" s="96">
        <v>0.43</v>
      </c>
      <c r="F10" s="96">
        <v>1.03</v>
      </c>
      <c r="G10" s="96">
        <v>3.51</v>
      </c>
      <c r="H10" s="96">
        <v>2.52</v>
      </c>
      <c r="I10" s="96">
        <v>19.25</v>
      </c>
      <c r="J10" s="96">
        <v>3.24</v>
      </c>
      <c r="K10" s="96">
        <v>42.19</v>
      </c>
      <c r="L10" s="96">
        <v>100</v>
      </c>
    </row>
    <row r="11" spans="1:12" ht="21.75" customHeight="1">
      <c r="A11" s="95" t="s">
        <v>95</v>
      </c>
      <c r="B11" s="96">
        <v>0.6</v>
      </c>
      <c r="C11" s="96">
        <v>1.2</v>
      </c>
      <c r="D11" s="96">
        <v>0</v>
      </c>
      <c r="E11" s="96">
        <v>3.71</v>
      </c>
      <c r="F11" s="96">
        <v>3.11</v>
      </c>
      <c r="G11" s="96">
        <v>57.23</v>
      </c>
      <c r="H11" s="96">
        <v>9.44</v>
      </c>
      <c r="I11" s="96">
        <v>13.65</v>
      </c>
      <c r="J11" s="96">
        <v>6.43</v>
      </c>
      <c r="K11" s="96">
        <v>4.62</v>
      </c>
      <c r="L11" s="96">
        <v>99.99</v>
      </c>
    </row>
    <row r="12" spans="1:12" ht="21.75" customHeight="1">
      <c r="A12" s="95" t="s">
        <v>96</v>
      </c>
      <c r="B12" s="96">
        <v>16.36</v>
      </c>
      <c r="C12" s="96">
        <v>2.03</v>
      </c>
      <c r="D12" s="96">
        <v>3.1</v>
      </c>
      <c r="E12" s="96">
        <v>7.73</v>
      </c>
      <c r="F12" s="96">
        <v>1.91</v>
      </c>
      <c r="G12" s="96">
        <v>9.44</v>
      </c>
      <c r="H12" s="96">
        <v>3.65</v>
      </c>
      <c r="I12" s="96">
        <v>29.81</v>
      </c>
      <c r="J12" s="96">
        <v>4.24</v>
      </c>
      <c r="K12" s="96">
        <v>21.72</v>
      </c>
      <c r="L12" s="96">
        <v>99.99</v>
      </c>
    </row>
    <row r="13" spans="1:12" ht="21.75" customHeight="1">
      <c r="A13" s="95" t="s">
        <v>97</v>
      </c>
      <c r="B13" s="96">
        <v>1.27</v>
      </c>
      <c r="C13" s="96">
        <v>1.68</v>
      </c>
      <c r="D13" s="96">
        <v>0.06</v>
      </c>
      <c r="E13" s="96">
        <v>30.3</v>
      </c>
      <c r="F13" s="96">
        <v>9.47</v>
      </c>
      <c r="G13" s="96">
        <v>36.41</v>
      </c>
      <c r="H13" s="96">
        <v>5.82</v>
      </c>
      <c r="I13" s="96">
        <v>5.59</v>
      </c>
      <c r="J13" s="96">
        <v>5.51</v>
      </c>
      <c r="K13" s="96">
        <v>3.89</v>
      </c>
      <c r="L13" s="96">
        <v>100</v>
      </c>
    </row>
    <row r="14" spans="1:12" ht="21.75" customHeight="1">
      <c r="A14" s="95" t="s">
        <v>98</v>
      </c>
      <c r="B14" s="96">
        <v>1.82</v>
      </c>
      <c r="C14" s="96">
        <v>2.19</v>
      </c>
      <c r="D14" s="96">
        <v>0</v>
      </c>
      <c r="E14" s="96">
        <v>1.09</v>
      </c>
      <c r="F14" s="96">
        <v>1.09</v>
      </c>
      <c r="G14" s="96">
        <v>37.89</v>
      </c>
      <c r="H14" s="96">
        <v>12.2</v>
      </c>
      <c r="I14" s="96">
        <v>4.92</v>
      </c>
      <c r="J14" s="96">
        <v>3.1</v>
      </c>
      <c r="K14" s="96">
        <v>35.7</v>
      </c>
      <c r="L14" s="96">
        <v>100</v>
      </c>
    </row>
    <row r="15" spans="1:12" ht="36" customHeight="1">
      <c r="A15" s="95" t="s">
        <v>206</v>
      </c>
      <c r="B15" s="96">
        <v>0.27</v>
      </c>
      <c r="C15" s="96">
        <v>1.02</v>
      </c>
      <c r="D15" s="96">
        <v>0</v>
      </c>
      <c r="E15" s="96">
        <v>2.52</v>
      </c>
      <c r="F15" s="96">
        <v>0.55</v>
      </c>
      <c r="G15" s="96">
        <v>66.53</v>
      </c>
      <c r="H15" s="96">
        <v>10.43</v>
      </c>
      <c r="I15" s="96">
        <v>2.52</v>
      </c>
      <c r="J15" s="96">
        <v>6.88</v>
      </c>
      <c r="K15" s="96">
        <v>9.27</v>
      </c>
      <c r="L15" s="96">
        <v>99.99</v>
      </c>
    </row>
    <row r="16" spans="1:12" ht="36" customHeight="1">
      <c r="A16" s="95" t="s">
        <v>207</v>
      </c>
      <c r="B16" s="96">
        <v>0.16</v>
      </c>
      <c r="C16" s="96">
        <v>0.16</v>
      </c>
      <c r="D16" s="96">
        <v>0</v>
      </c>
      <c r="E16" s="96">
        <v>1.95</v>
      </c>
      <c r="F16" s="96">
        <v>0.81</v>
      </c>
      <c r="G16" s="96">
        <v>53.82</v>
      </c>
      <c r="H16" s="96">
        <v>16.91</v>
      </c>
      <c r="I16" s="96">
        <v>1.95</v>
      </c>
      <c r="J16" s="96">
        <v>16.59</v>
      </c>
      <c r="K16" s="96">
        <v>7.64</v>
      </c>
      <c r="L16" s="96">
        <v>99.99</v>
      </c>
    </row>
    <row r="17" spans="1:12" ht="21.75" customHeight="1">
      <c r="A17" s="95" t="s">
        <v>101</v>
      </c>
      <c r="B17" s="96">
        <v>2.17</v>
      </c>
      <c r="C17" s="96">
        <v>0.4</v>
      </c>
      <c r="D17" s="96">
        <v>0</v>
      </c>
      <c r="E17" s="96">
        <v>0.2</v>
      </c>
      <c r="F17" s="96">
        <v>0</v>
      </c>
      <c r="G17" s="96">
        <v>63.24</v>
      </c>
      <c r="H17" s="96">
        <v>18.77</v>
      </c>
      <c r="I17" s="96">
        <v>0.79</v>
      </c>
      <c r="J17" s="96">
        <v>5.93</v>
      </c>
      <c r="K17" s="96">
        <v>8.5</v>
      </c>
      <c r="L17" s="96">
        <v>100</v>
      </c>
    </row>
    <row r="18" spans="1:12" ht="21.75" customHeight="1">
      <c r="A18" s="95" t="s">
        <v>102</v>
      </c>
      <c r="B18" s="96">
        <v>5.64</v>
      </c>
      <c r="C18" s="96">
        <v>10.99</v>
      </c>
      <c r="D18" s="96">
        <v>0.42</v>
      </c>
      <c r="E18" s="96">
        <v>1.16</v>
      </c>
      <c r="F18" s="96">
        <v>0.9</v>
      </c>
      <c r="G18" s="96">
        <v>21.58</v>
      </c>
      <c r="H18" s="96">
        <v>4.25</v>
      </c>
      <c r="I18" s="96">
        <v>43.09</v>
      </c>
      <c r="J18" s="96">
        <v>6.26</v>
      </c>
      <c r="K18" s="96">
        <v>5.71</v>
      </c>
      <c r="L18" s="96">
        <v>100</v>
      </c>
    </row>
    <row r="19" spans="1:12" ht="21.75" customHeight="1">
      <c r="A19" s="95" t="s">
        <v>103</v>
      </c>
      <c r="B19" s="96">
        <v>0</v>
      </c>
      <c r="C19" s="96">
        <v>0</v>
      </c>
      <c r="D19" s="96">
        <v>0</v>
      </c>
      <c r="E19" s="96">
        <v>0</v>
      </c>
      <c r="F19" s="96">
        <v>0</v>
      </c>
      <c r="G19" s="96">
        <v>100</v>
      </c>
      <c r="H19" s="96">
        <v>0</v>
      </c>
      <c r="I19" s="96">
        <v>0</v>
      </c>
      <c r="J19" s="96">
        <v>0</v>
      </c>
      <c r="K19" s="96">
        <v>0</v>
      </c>
      <c r="L19" s="96">
        <v>100</v>
      </c>
    </row>
    <row r="20" spans="1:12" ht="21.75" customHeight="1">
      <c r="A20" s="97" t="s">
        <v>208</v>
      </c>
      <c r="B20" s="98">
        <v>13.79</v>
      </c>
      <c r="C20" s="98">
        <v>4.2</v>
      </c>
      <c r="D20" s="98">
        <v>1.88</v>
      </c>
      <c r="E20" s="98">
        <v>6.78</v>
      </c>
      <c r="F20" s="98">
        <v>2.52</v>
      </c>
      <c r="G20" s="98">
        <v>17.08</v>
      </c>
      <c r="H20" s="98">
        <v>4.1</v>
      </c>
      <c r="I20" s="98">
        <v>21.21</v>
      </c>
      <c r="J20" s="98">
        <v>5.66</v>
      </c>
      <c r="K20" s="98">
        <v>22.79</v>
      </c>
      <c r="L20" s="98">
        <v>100.01</v>
      </c>
    </row>
    <row r="21" spans="1:12" ht="11.25">
      <c r="A21" s="2" t="s">
        <v>209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</row>
  </sheetData>
  <sheetProtection/>
  <mergeCells count="10">
    <mergeCell ref="B4:C4"/>
    <mergeCell ref="D4:D5"/>
    <mergeCell ref="E4:E5"/>
    <mergeCell ref="F4:F5"/>
    <mergeCell ref="K4:K5"/>
    <mergeCell ref="L4:L5"/>
    <mergeCell ref="G4:G5"/>
    <mergeCell ref="H4:H5"/>
    <mergeCell ref="I4:I5"/>
    <mergeCell ref="J4:J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3.140625" style="74" customWidth="1"/>
    <col min="2" max="12" width="11.28125" style="74" customWidth="1"/>
    <col min="13" max="16384" width="11.421875" style="74" customWidth="1"/>
  </cols>
  <sheetData>
    <row r="1" ht="11.25">
      <c r="A1" s="1" t="s">
        <v>210</v>
      </c>
    </row>
    <row r="4" spans="1:12" ht="11.25">
      <c r="A4" s="2"/>
      <c r="B4" s="188" t="s">
        <v>195</v>
      </c>
      <c r="C4" s="188"/>
      <c r="D4" s="188" t="s">
        <v>196</v>
      </c>
      <c r="E4" s="188" t="s">
        <v>197</v>
      </c>
      <c r="F4" s="188" t="s">
        <v>198</v>
      </c>
      <c r="G4" s="188" t="s">
        <v>199</v>
      </c>
      <c r="H4" s="188" t="s">
        <v>200</v>
      </c>
      <c r="I4" s="188" t="s">
        <v>201</v>
      </c>
      <c r="J4" s="188" t="s">
        <v>202</v>
      </c>
      <c r="K4" s="188" t="s">
        <v>203</v>
      </c>
      <c r="L4" s="192" t="s">
        <v>13</v>
      </c>
    </row>
    <row r="5" spans="1:12" ht="69" customHeight="1">
      <c r="A5" s="99"/>
      <c r="B5" s="9" t="s">
        <v>204</v>
      </c>
      <c r="C5" s="9" t="s">
        <v>205</v>
      </c>
      <c r="D5" s="188"/>
      <c r="E5" s="188"/>
      <c r="F5" s="188"/>
      <c r="G5" s="188"/>
      <c r="H5" s="188"/>
      <c r="I5" s="188"/>
      <c r="J5" s="188"/>
      <c r="K5" s="188"/>
      <c r="L5" s="192"/>
    </row>
    <row r="6" spans="1:12" ht="21.75" customHeight="1">
      <c r="A6" s="95" t="s">
        <v>90</v>
      </c>
      <c r="B6" s="100">
        <v>230</v>
      </c>
      <c r="C6" s="100">
        <v>136</v>
      </c>
      <c r="D6" s="100">
        <v>19</v>
      </c>
      <c r="E6" s="100">
        <v>17</v>
      </c>
      <c r="F6" s="100">
        <v>1</v>
      </c>
      <c r="G6" s="100">
        <v>12</v>
      </c>
      <c r="H6" s="100">
        <v>28</v>
      </c>
      <c r="I6" s="100">
        <v>80</v>
      </c>
      <c r="J6" s="100">
        <v>92</v>
      </c>
      <c r="K6" s="100">
        <v>693</v>
      </c>
      <c r="L6" s="101">
        <v>1308</v>
      </c>
    </row>
    <row r="7" spans="1:12" ht="21.75" customHeight="1">
      <c r="A7" s="95" t="s">
        <v>91</v>
      </c>
      <c r="B7" s="100">
        <v>2221</v>
      </c>
      <c r="C7" s="100">
        <v>526</v>
      </c>
      <c r="D7" s="100">
        <v>1</v>
      </c>
      <c r="E7" s="100">
        <v>28</v>
      </c>
      <c r="F7" s="100">
        <v>26</v>
      </c>
      <c r="G7" s="100">
        <v>109</v>
      </c>
      <c r="H7" s="100">
        <v>201</v>
      </c>
      <c r="I7" s="100">
        <v>1316</v>
      </c>
      <c r="J7" s="100">
        <v>588</v>
      </c>
      <c r="K7" s="100">
        <v>3379</v>
      </c>
      <c r="L7" s="101">
        <v>8395</v>
      </c>
    </row>
    <row r="8" spans="1:12" ht="21.75" customHeight="1">
      <c r="A8" s="95" t="s">
        <v>92</v>
      </c>
      <c r="B8" s="100">
        <v>2287</v>
      </c>
      <c r="C8" s="100">
        <v>376</v>
      </c>
      <c r="D8" s="100">
        <v>795</v>
      </c>
      <c r="E8" s="100">
        <v>129</v>
      </c>
      <c r="F8" s="100">
        <v>166</v>
      </c>
      <c r="G8" s="100">
        <v>1161</v>
      </c>
      <c r="H8" s="100">
        <v>278</v>
      </c>
      <c r="I8" s="100">
        <v>3595</v>
      </c>
      <c r="J8" s="100">
        <v>674</v>
      </c>
      <c r="K8" s="100">
        <v>3933</v>
      </c>
      <c r="L8" s="101">
        <v>13394</v>
      </c>
    </row>
    <row r="9" spans="1:12" ht="21.75" customHeight="1">
      <c r="A9" s="95" t="s">
        <v>93</v>
      </c>
      <c r="B9" s="100">
        <v>308</v>
      </c>
      <c r="C9" s="100">
        <v>85</v>
      </c>
      <c r="D9" s="100">
        <v>4</v>
      </c>
      <c r="E9" s="100">
        <v>31</v>
      </c>
      <c r="F9" s="100">
        <v>22</v>
      </c>
      <c r="G9" s="100">
        <v>38</v>
      </c>
      <c r="H9" s="100">
        <v>74</v>
      </c>
      <c r="I9" s="100">
        <v>453</v>
      </c>
      <c r="J9" s="100">
        <v>114</v>
      </c>
      <c r="K9" s="100">
        <v>260</v>
      </c>
      <c r="L9" s="101">
        <v>1389</v>
      </c>
    </row>
    <row r="10" spans="1:12" ht="21.75" customHeight="1">
      <c r="A10" s="95" t="s">
        <v>94</v>
      </c>
      <c r="B10" s="100">
        <v>1114</v>
      </c>
      <c r="C10" s="100">
        <v>114</v>
      </c>
      <c r="D10" s="100">
        <v>10</v>
      </c>
      <c r="E10" s="100">
        <v>19</v>
      </c>
      <c r="F10" s="100">
        <v>46</v>
      </c>
      <c r="G10" s="100">
        <v>156</v>
      </c>
      <c r="H10" s="100">
        <v>112</v>
      </c>
      <c r="I10" s="100">
        <v>856</v>
      </c>
      <c r="J10" s="100">
        <v>144</v>
      </c>
      <c r="K10" s="100">
        <v>1876</v>
      </c>
      <c r="L10" s="101">
        <v>4447</v>
      </c>
    </row>
    <row r="11" spans="1:12" ht="21.75" customHeight="1">
      <c r="A11" s="95" t="s">
        <v>95</v>
      </c>
      <c r="B11" s="100">
        <v>6</v>
      </c>
      <c r="C11" s="100">
        <v>12</v>
      </c>
      <c r="D11" s="100">
        <v>0</v>
      </c>
      <c r="E11" s="100">
        <v>37</v>
      </c>
      <c r="F11" s="100">
        <v>31</v>
      </c>
      <c r="G11" s="100">
        <v>570</v>
      </c>
      <c r="H11" s="100">
        <v>94</v>
      </c>
      <c r="I11" s="100">
        <v>136</v>
      </c>
      <c r="J11" s="100">
        <v>64</v>
      </c>
      <c r="K11" s="100">
        <v>46</v>
      </c>
      <c r="L11" s="101">
        <v>996</v>
      </c>
    </row>
    <row r="12" spans="1:12" ht="21.75" customHeight="1">
      <c r="A12" s="95" t="s">
        <v>96</v>
      </c>
      <c r="B12" s="100">
        <v>918</v>
      </c>
      <c r="C12" s="100">
        <v>114</v>
      </c>
      <c r="D12" s="100">
        <v>174</v>
      </c>
      <c r="E12" s="100">
        <v>434</v>
      </c>
      <c r="F12" s="100">
        <v>107</v>
      </c>
      <c r="G12" s="100">
        <v>530</v>
      </c>
      <c r="H12" s="100">
        <v>205</v>
      </c>
      <c r="I12" s="100">
        <v>1673</v>
      </c>
      <c r="J12" s="100">
        <v>238</v>
      </c>
      <c r="K12" s="100">
        <v>1219</v>
      </c>
      <c r="L12" s="101">
        <v>5612</v>
      </c>
    </row>
    <row r="13" spans="1:12" ht="21.75" customHeight="1">
      <c r="A13" s="95" t="s">
        <v>97</v>
      </c>
      <c r="B13" s="100">
        <v>122</v>
      </c>
      <c r="C13" s="100">
        <v>162</v>
      </c>
      <c r="D13" s="100">
        <v>6</v>
      </c>
      <c r="E13" s="100">
        <v>2915</v>
      </c>
      <c r="F13" s="100">
        <v>911</v>
      </c>
      <c r="G13" s="100">
        <v>3503</v>
      </c>
      <c r="H13" s="100">
        <v>560</v>
      </c>
      <c r="I13" s="100">
        <v>538</v>
      </c>
      <c r="J13" s="100">
        <v>530</v>
      </c>
      <c r="K13" s="100">
        <v>374</v>
      </c>
      <c r="L13" s="101">
        <v>9621</v>
      </c>
    </row>
    <row r="14" spans="1:12" ht="21.75" customHeight="1">
      <c r="A14" s="95" t="s">
        <v>98</v>
      </c>
      <c r="B14" s="100">
        <v>10</v>
      </c>
      <c r="C14" s="100">
        <v>12</v>
      </c>
      <c r="D14" s="100">
        <v>0</v>
      </c>
      <c r="E14" s="100">
        <v>6</v>
      </c>
      <c r="F14" s="100">
        <v>6</v>
      </c>
      <c r="G14" s="100">
        <v>208</v>
      </c>
      <c r="H14" s="100">
        <v>67</v>
      </c>
      <c r="I14" s="100">
        <v>27</v>
      </c>
      <c r="J14" s="100">
        <v>17</v>
      </c>
      <c r="K14" s="100">
        <v>196</v>
      </c>
      <c r="L14" s="101">
        <v>549</v>
      </c>
    </row>
    <row r="15" spans="1:12" ht="36" customHeight="1">
      <c r="A15" s="95" t="s">
        <v>206</v>
      </c>
      <c r="B15" s="100">
        <v>4</v>
      </c>
      <c r="C15" s="100">
        <v>15</v>
      </c>
      <c r="D15" s="100">
        <v>0</v>
      </c>
      <c r="E15" s="100">
        <v>37</v>
      </c>
      <c r="F15" s="100">
        <v>8</v>
      </c>
      <c r="G15" s="100">
        <v>976</v>
      </c>
      <c r="H15" s="100">
        <v>153</v>
      </c>
      <c r="I15" s="100">
        <v>37</v>
      </c>
      <c r="J15" s="100">
        <v>101</v>
      </c>
      <c r="K15" s="100">
        <v>136</v>
      </c>
      <c r="L15" s="101">
        <v>1467</v>
      </c>
    </row>
    <row r="16" spans="1:12" ht="36" customHeight="1">
      <c r="A16" s="95" t="s">
        <v>207</v>
      </c>
      <c r="B16" s="100">
        <v>1</v>
      </c>
      <c r="C16" s="100">
        <v>1</v>
      </c>
      <c r="D16" s="100">
        <v>0</v>
      </c>
      <c r="E16" s="100">
        <v>12</v>
      </c>
      <c r="F16" s="100">
        <v>5</v>
      </c>
      <c r="G16" s="100">
        <v>331</v>
      </c>
      <c r="H16" s="100">
        <v>104</v>
      </c>
      <c r="I16" s="100">
        <v>12</v>
      </c>
      <c r="J16" s="100">
        <v>102</v>
      </c>
      <c r="K16" s="100">
        <v>47</v>
      </c>
      <c r="L16" s="101">
        <v>615</v>
      </c>
    </row>
    <row r="17" spans="1:12" ht="21.75" customHeight="1">
      <c r="A17" s="95" t="s">
        <v>101</v>
      </c>
      <c r="B17" s="100">
        <v>11</v>
      </c>
      <c r="C17" s="100">
        <v>2</v>
      </c>
      <c r="D17" s="100">
        <v>0</v>
      </c>
      <c r="E17" s="100">
        <v>1</v>
      </c>
      <c r="F17" s="100">
        <v>0</v>
      </c>
      <c r="G17" s="100">
        <v>320</v>
      </c>
      <c r="H17" s="100">
        <v>95</v>
      </c>
      <c r="I17" s="100">
        <v>4</v>
      </c>
      <c r="J17" s="100">
        <v>30</v>
      </c>
      <c r="K17" s="100">
        <v>43</v>
      </c>
      <c r="L17" s="101">
        <v>506</v>
      </c>
    </row>
    <row r="18" spans="1:12" ht="21.75" customHeight="1">
      <c r="A18" s="95" t="s">
        <v>102</v>
      </c>
      <c r="B18" s="100">
        <v>393</v>
      </c>
      <c r="C18" s="100">
        <v>766</v>
      </c>
      <c r="D18" s="100">
        <v>29</v>
      </c>
      <c r="E18" s="100">
        <v>81</v>
      </c>
      <c r="F18" s="100">
        <v>63</v>
      </c>
      <c r="G18" s="100">
        <v>1504</v>
      </c>
      <c r="H18" s="100">
        <v>296</v>
      </c>
      <c r="I18" s="100">
        <v>3003</v>
      </c>
      <c r="J18" s="100">
        <v>436</v>
      </c>
      <c r="K18" s="100">
        <v>398</v>
      </c>
      <c r="L18" s="101">
        <v>6969</v>
      </c>
    </row>
    <row r="19" spans="1:12" ht="21.75" customHeight="1">
      <c r="A19" s="95" t="s">
        <v>103</v>
      </c>
      <c r="B19" s="10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27</v>
      </c>
      <c r="H19" s="100">
        <v>0</v>
      </c>
      <c r="I19" s="100">
        <v>0</v>
      </c>
      <c r="J19" s="100">
        <v>0</v>
      </c>
      <c r="K19" s="100">
        <v>0</v>
      </c>
      <c r="L19" s="101">
        <v>27</v>
      </c>
    </row>
    <row r="20" spans="1:12" ht="21.75" customHeight="1">
      <c r="A20" s="97" t="s">
        <v>13</v>
      </c>
      <c r="B20" s="101">
        <v>7625</v>
      </c>
      <c r="C20" s="101">
        <v>2321</v>
      </c>
      <c r="D20" s="101">
        <v>1038</v>
      </c>
      <c r="E20" s="101">
        <v>3747</v>
      </c>
      <c r="F20" s="101">
        <v>1392</v>
      </c>
      <c r="G20" s="101">
        <v>9445</v>
      </c>
      <c r="H20" s="101">
        <v>2267</v>
      </c>
      <c r="I20" s="101">
        <v>11730</v>
      </c>
      <c r="J20" s="101">
        <v>3130</v>
      </c>
      <c r="K20" s="101">
        <v>12600</v>
      </c>
      <c r="L20" s="101">
        <v>55295</v>
      </c>
    </row>
    <row r="21" spans="1:12" ht="11.25">
      <c r="A21" s="93" t="s">
        <v>209</v>
      </c>
      <c r="B21" s="9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1.25">
      <c r="A22" s="9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sheetProtection/>
  <mergeCells count="10">
    <mergeCell ref="B4:C4"/>
    <mergeCell ref="D4:D5"/>
    <mergeCell ref="E4:E5"/>
    <mergeCell ref="F4:F5"/>
    <mergeCell ref="K4:K5"/>
    <mergeCell ref="L4:L5"/>
    <mergeCell ref="G4:G5"/>
    <mergeCell ref="H4:H5"/>
    <mergeCell ref="I4:I5"/>
    <mergeCell ref="J4:J5"/>
  </mergeCells>
  <printOptions/>
  <pageMargins left="0.2" right="0.2" top="0.98" bottom="1.65" header="0.49" footer="0.49"/>
  <pageSetup fitToHeight="2" fitToWidth="1" horizontalDpi="600" verticalDpi="600" orientation="landscape" paperSize="9" scale="91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4.57421875" style="102" customWidth="1"/>
    <col min="2" max="10" width="11.8515625" style="102" customWidth="1"/>
    <col min="11" max="16384" width="11.421875" style="102" customWidth="1"/>
  </cols>
  <sheetData>
    <row r="1" ht="15">
      <c r="A1" s="1" t="s">
        <v>211</v>
      </c>
    </row>
    <row r="4" spans="1:10" ht="25.5" customHeight="1">
      <c r="A4" s="103"/>
      <c r="B4" s="9" t="s">
        <v>212</v>
      </c>
      <c r="C4" s="9" t="s">
        <v>213</v>
      </c>
      <c r="D4" s="9" t="s">
        <v>214</v>
      </c>
      <c r="E4" s="9" t="s">
        <v>215</v>
      </c>
      <c r="F4" s="9" t="s">
        <v>216</v>
      </c>
      <c r="G4" s="9" t="s">
        <v>217</v>
      </c>
      <c r="H4" s="9" t="s">
        <v>218</v>
      </c>
      <c r="I4" s="9" t="s">
        <v>219</v>
      </c>
      <c r="J4" s="9" t="s">
        <v>13</v>
      </c>
    </row>
    <row r="5" spans="1:10" ht="16.5" customHeight="1">
      <c r="A5" s="95" t="s">
        <v>90</v>
      </c>
      <c r="B5" s="96">
        <v>23.38</v>
      </c>
      <c r="C5" s="96">
        <v>62.09</v>
      </c>
      <c r="D5" s="96">
        <v>7.82</v>
      </c>
      <c r="E5" s="96">
        <v>2.47</v>
      </c>
      <c r="F5" s="96">
        <v>2.08</v>
      </c>
      <c r="G5" s="96">
        <v>1.36</v>
      </c>
      <c r="H5" s="96">
        <v>0.48</v>
      </c>
      <c r="I5" s="96">
        <v>0.32</v>
      </c>
      <c r="J5" s="96">
        <f>SUM(B5:I5)</f>
        <v>99.99999999999999</v>
      </c>
    </row>
    <row r="6" spans="1:10" ht="16.5" customHeight="1">
      <c r="A6" s="95" t="s">
        <v>91</v>
      </c>
      <c r="B6" s="96">
        <v>36.52</v>
      </c>
      <c r="C6" s="96">
        <v>37.06</v>
      </c>
      <c r="D6" s="96">
        <v>11.43</v>
      </c>
      <c r="E6" s="96">
        <v>7.86</v>
      </c>
      <c r="F6" s="96">
        <v>4.33</v>
      </c>
      <c r="G6" s="96">
        <v>2.16</v>
      </c>
      <c r="H6" s="96">
        <v>0.65</v>
      </c>
      <c r="I6" s="96">
        <v>0</v>
      </c>
      <c r="J6" s="96">
        <f aca="true" t="shared" si="0" ref="J6:J19">SUM(B6:I6)</f>
        <v>100.01000000000002</v>
      </c>
    </row>
    <row r="7" spans="1:10" ht="16.5" customHeight="1">
      <c r="A7" s="95" t="s">
        <v>92</v>
      </c>
      <c r="B7" s="96">
        <v>18.55</v>
      </c>
      <c r="C7" s="96">
        <v>47.39</v>
      </c>
      <c r="D7" s="96">
        <v>19.65</v>
      </c>
      <c r="E7" s="96">
        <v>8.2</v>
      </c>
      <c r="F7" s="96">
        <v>3.59</v>
      </c>
      <c r="G7" s="96">
        <v>1.68</v>
      </c>
      <c r="H7" s="96">
        <v>0.79</v>
      </c>
      <c r="I7" s="96">
        <v>0.15</v>
      </c>
      <c r="J7" s="96">
        <f t="shared" si="0"/>
        <v>100.00000000000003</v>
      </c>
    </row>
    <row r="8" spans="1:10" ht="16.5" customHeight="1">
      <c r="A8" s="95" t="s">
        <v>93</v>
      </c>
      <c r="B8" s="96">
        <v>13.22</v>
      </c>
      <c r="C8" s="96">
        <v>26.44</v>
      </c>
      <c r="D8" s="96">
        <v>17.17</v>
      </c>
      <c r="E8" s="96">
        <v>13.98</v>
      </c>
      <c r="F8" s="96">
        <v>11.85</v>
      </c>
      <c r="G8" s="96">
        <v>10.79</v>
      </c>
      <c r="H8" s="96">
        <v>4.86</v>
      </c>
      <c r="I8" s="96">
        <v>1.67</v>
      </c>
      <c r="J8" s="96">
        <f t="shared" si="0"/>
        <v>99.97999999999999</v>
      </c>
    </row>
    <row r="9" spans="1:10" ht="16.5" customHeight="1">
      <c r="A9" s="95" t="s">
        <v>94</v>
      </c>
      <c r="B9" s="96">
        <v>29.07</v>
      </c>
      <c r="C9" s="96">
        <v>46.82</v>
      </c>
      <c r="D9" s="96">
        <v>11.72</v>
      </c>
      <c r="E9" s="96">
        <v>5.1</v>
      </c>
      <c r="F9" s="96">
        <v>3.91</v>
      </c>
      <c r="G9" s="96">
        <v>2.32</v>
      </c>
      <c r="H9" s="96">
        <v>0.93</v>
      </c>
      <c r="I9" s="96">
        <v>0.13</v>
      </c>
      <c r="J9" s="96">
        <f t="shared" si="0"/>
        <v>99.99999999999999</v>
      </c>
    </row>
    <row r="10" spans="1:10" ht="16.5" customHeight="1">
      <c r="A10" s="95" t="s">
        <v>95</v>
      </c>
      <c r="B10" s="96">
        <v>0.32</v>
      </c>
      <c r="C10" s="96">
        <v>1.89</v>
      </c>
      <c r="D10" s="96">
        <v>15.14</v>
      </c>
      <c r="E10" s="96">
        <v>22.71</v>
      </c>
      <c r="F10" s="96">
        <v>23.66</v>
      </c>
      <c r="G10" s="96">
        <v>24.29</v>
      </c>
      <c r="H10" s="96">
        <v>9.15</v>
      </c>
      <c r="I10" s="96">
        <v>2.84</v>
      </c>
      <c r="J10" s="96">
        <f t="shared" si="0"/>
        <v>100</v>
      </c>
    </row>
    <row r="11" spans="1:10" ht="16.5" customHeight="1">
      <c r="A11" s="95" t="s">
        <v>96</v>
      </c>
      <c r="B11" s="96">
        <v>14.29</v>
      </c>
      <c r="C11" s="96">
        <v>43.31</v>
      </c>
      <c r="D11" s="96">
        <v>19.56</v>
      </c>
      <c r="E11" s="96">
        <v>11.3</v>
      </c>
      <c r="F11" s="96">
        <v>5.92</v>
      </c>
      <c r="G11" s="96">
        <v>3.67</v>
      </c>
      <c r="H11" s="96">
        <v>1.67</v>
      </c>
      <c r="I11" s="96">
        <v>0.27</v>
      </c>
      <c r="J11" s="96">
        <f t="shared" si="0"/>
        <v>99.99</v>
      </c>
    </row>
    <row r="12" spans="1:10" ht="16.5" customHeight="1">
      <c r="A12" s="95" t="s">
        <v>97</v>
      </c>
      <c r="B12" s="96">
        <v>7.41</v>
      </c>
      <c r="C12" s="96">
        <v>28.34</v>
      </c>
      <c r="D12" s="96">
        <v>16.06</v>
      </c>
      <c r="E12" s="96">
        <v>13.27</v>
      </c>
      <c r="F12" s="96">
        <v>13.17</v>
      </c>
      <c r="G12" s="96">
        <v>11.23</v>
      </c>
      <c r="H12" s="96">
        <v>7.94</v>
      </c>
      <c r="I12" s="96">
        <v>2.57</v>
      </c>
      <c r="J12" s="96">
        <f t="shared" si="0"/>
        <v>99.99</v>
      </c>
    </row>
    <row r="13" spans="1:10" ht="16.5" customHeight="1">
      <c r="A13" s="95" t="s">
        <v>98</v>
      </c>
      <c r="B13" s="96">
        <v>0</v>
      </c>
      <c r="C13" s="96">
        <v>4.5</v>
      </c>
      <c r="D13" s="96">
        <v>7.96</v>
      </c>
      <c r="E13" s="96">
        <v>12.11</v>
      </c>
      <c r="F13" s="96">
        <v>12.8</v>
      </c>
      <c r="G13" s="96">
        <v>27.34</v>
      </c>
      <c r="H13" s="96">
        <v>17.65</v>
      </c>
      <c r="I13" s="96">
        <v>17.65</v>
      </c>
      <c r="J13" s="96">
        <f t="shared" si="0"/>
        <v>100.01000000000002</v>
      </c>
    </row>
    <row r="14" spans="1:10" ht="27" customHeight="1">
      <c r="A14" s="95" t="s">
        <v>206</v>
      </c>
      <c r="B14" s="96">
        <v>0</v>
      </c>
      <c r="C14" s="96">
        <v>0.55</v>
      </c>
      <c r="D14" s="96">
        <v>6.15</v>
      </c>
      <c r="E14" s="96">
        <v>17.58</v>
      </c>
      <c r="F14" s="96">
        <v>20.55</v>
      </c>
      <c r="G14" s="96">
        <v>25.71</v>
      </c>
      <c r="H14" s="96">
        <v>20</v>
      </c>
      <c r="I14" s="96">
        <v>9.45</v>
      </c>
      <c r="J14" s="96">
        <f t="shared" si="0"/>
        <v>99.99</v>
      </c>
    </row>
    <row r="15" spans="1:10" ht="27" customHeight="1">
      <c r="A15" s="95" t="s">
        <v>207</v>
      </c>
      <c r="B15" s="96">
        <v>0</v>
      </c>
      <c r="C15" s="96">
        <v>0</v>
      </c>
      <c r="D15" s="96">
        <v>1.57</v>
      </c>
      <c r="E15" s="96">
        <v>12.99</v>
      </c>
      <c r="F15" s="96">
        <v>22.83</v>
      </c>
      <c r="G15" s="96">
        <v>30.31</v>
      </c>
      <c r="H15" s="96">
        <v>25.2</v>
      </c>
      <c r="I15" s="96">
        <v>7.09</v>
      </c>
      <c r="J15" s="96">
        <f t="shared" si="0"/>
        <v>99.99000000000001</v>
      </c>
    </row>
    <row r="16" spans="1:10" ht="27" customHeight="1">
      <c r="A16" s="95" t="s">
        <v>101</v>
      </c>
      <c r="B16" s="96">
        <v>0</v>
      </c>
      <c r="C16" s="96">
        <v>0</v>
      </c>
      <c r="D16" s="96">
        <v>5.1</v>
      </c>
      <c r="E16" s="96">
        <v>25.51</v>
      </c>
      <c r="F16" s="96">
        <v>18.37</v>
      </c>
      <c r="G16" s="96">
        <v>25.51</v>
      </c>
      <c r="H16" s="96">
        <v>21.43</v>
      </c>
      <c r="I16" s="96">
        <v>4.08</v>
      </c>
      <c r="J16" s="96">
        <f t="shared" si="0"/>
        <v>100.00000000000001</v>
      </c>
    </row>
    <row r="17" spans="1:10" ht="16.5" customHeight="1">
      <c r="A17" s="95" t="s">
        <v>102</v>
      </c>
      <c r="B17" s="96">
        <v>5.53</v>
      </c>
      <c r="C17" s="96">
        <v>12.31</v>
      </c>
      <c r="D17" s="96">
        <v>10.17</v>
      </c>
      <c r="E17" s="96">
        <v>13.53</v>
      </c>
      <c r="F17" s="96">
        <v>17.14</v>
      </c>
      <c r="G17" s="96">
        <v>18.54</v>
      </c>
      <c r="H17" s="96">
        <v>14.8</v>
      </c>
      <c r="I17" s="96">
        <v>7.99</v>
      </c>
      <c r="J17" s="96">
        <f t="shared" si="0"/>
        <v>100.00999999999999</v>
      </c>
    </row>
    <row r="18" spans="1:10" ht="16.5" customHeight="1">
      <c r="A18" s="95" t="s">
        <v>103</v>
      </c>
      <c r="B18" s="96">
        <v>0</v>
      </c>
      <c r="C18" s="96">
        <v>0</v>
      </c>
      <c r="D18" s="96">
        <v>0</v>
      </c>
      <c r="E18" s="96">
        <v>11.11</v>
      </c>
      <c r="F18" s="96">
        <v>25.93</v>
      </c>
      <c r="G18" s="96">
        <v>18.52</v>
      </c>
      <c r="H18" s="96">
        <v>0</v>
      </c>
      <c r="I18" s="96">
        <v>44.44</v>
      </c>
      <c r="J18" s="96">
        <f t="shared" si="0"/>
        <v>100</v>
      </c>
    </row>
    <row r="19" spans="1:10" ht="16.5" customHeight="1">
      <c r="A19" s="97" t="s">
        <v>208</v>
      </c>
      <c r="B19" s="98">
        <v>14.17</v>
      </c>
      <c r="C19" s="98">
        <v>31</v>
      </c>
      <c r="D19" s="98">
        <v>13.98</v>
      </c>
      <c r="E19" s="98">
        <v>11.03</v>
      </c>
      <c r="F19" s="98">
        <v>10.19</v>
      </c>
      <c r="G19" s="98">
        <v>9.65</v>
      </c>
      <c r="H19" s="98">
        <v>6.82</v>
      </c>
      <c r="I19" s="98">
        <v>3.15</v>
      </c>
      <c r="J19" s="98">
        <f t="shared" si="0"/>
        <v>99.99000000000001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57421875" style="104" customWidth="1"/>
    <col min="2" max="12" width="12.7109375" style="104" customWidth="1"/>
    <col min="13" max="16384" width="11.421875" style="104" customWidth="1"/>
  </cols>
  <sheetData>
    <row r="1" ht="12.75">
      <c r="A1" s="1" t="s">
        <v>220</v>
      </c>
    </row>
    <row r="4" spans="1:12" ht="63.75" customHeight="1">
      <c r="A4" s="105"/>
      <c r="B4" s="9" t="s">
        <v>221</v>
      </c>
      <c r="C4" s="9" t="s">
        <v>222</v>
      </c>
      <c r="D4" s="9" t="s">
        <v>223</v>
      </c>
      <c r="E4" s="9" t="s">
        <v>224</v>
      </c>
      <c r="F4" s="9" t="s">
        <v>225</v>
      </c>
      <c r="G4" s="9" t="s">
        <v>226</v>
      </c>
      <c r="H4" s="9" t="s">
        <v>227</v>
      </c>
      <c r="I4" s="9" t="s">
        <v>228</v>
      </c>
      <c r="J4" s="9" t="s">
        <v>229</v>
      </c>
      <c r="K4" s="9" t="s">
        <v>230</v>
      </c>
      <c r="L4" s="9" t="s">
        <v>13</v>
      </c>
    </row>
    <row r="5" spans="1:12" ht="16.5" customHeight="1">
      <c r="A5" s="95" t="s">
        <v>90</v>
      </c>
      <c r="B5" s="96">
        <v>7.8</v>
      </c>
      <c r="C5" s="96">
        <v>76.13</v>
      </c>
      <c r="D5" s="96">
        <v>7.56</v>
      </c>
      <c r="E5" s="96">
        <v>5.14</v>
      </c>
      <c r="F5" s="96">
        <v>0.48</v>
      </c>
      <c r="G5" s="96">
        <v>0.24</v>
      </c>
      <c r="H5" s="96">
        <v>0.08</v>
      </c>
      <c r="I5" s="96">
        <v>1.85</v>
      </c>
      <c r="J5" s="96">
        <v>0.32</v>
      </c>
      <c r="K5" s="96">
        <v>0.4</v>
      </c>
      <c r="L5" s="96">
        <f>SUM(B5:K5)</f>
        <v>99.99999999999999</v>
      </c>
    </row>
    <row r="6" spans="1:12" ht="16.5" customHeight="1">
      <c r="A6" s="95" t="s">
        <v>91</v>
      </c>
      <c r="B6" s="96">
        <v>19.31</v>
      </c>
      <c r="C6" s="96">
        <v>38.26</v>
      </c>
      <c r="D6" s="96">
        <v>8.06</v>
      </c>
      <c r="E6" s="96">
        <v>19.46</v>
      </c>
      <c r="F6" s="96">
        <v>0.26</v>
      </c>
      <c r="G6" s="96">
        <v>2.16</v>
      </c>
      <c r="H6" s="96">
        <v>0.15</v>
      </c>
      <c r="I6" s="96">
        <v>8.43</v>
      </c>
      <c r="J6" s="96">
        <v>0.92</v>
      </c>
      <c r="K6" s="96">
        <v>3</v>
      </c>
      <c r="L6" s="96">
        <f aca="true" t="shared" si="0" ref="L6:L19">SUM(B6:K6)</f>
        <v>100.01</v>
      </c>
    </row>
    <row r="7" spans="1:12" ht="16.5" customHeight="1">
      <c r="A7" s="95" t="s">
        <v>92</v>
      </c>
      <c r="B7" s="96">
        <v>9.65</v>
      </c>
      <c r="C7" s="96">
        <v>23.71</v>
      </c>
      <c r="D7" s="96">
        <v>36.28</v>
      </c>
      <c r="E7" s="96">
        <v>18.32</v>
      </c>
      <c r="F7" s="96">
        <v>0.27</v>
      </c>
      <c r="G7" s="96">
        <v>2.89</v>
      </c>
      <c r="H7" s="96">
        <v>0.13</v>
      </c>
      <c r="I7" s="96">
        <v>7.31</v>
      </c>
      <c r="J7" s="96">
        <v>0.27</v>
      </c>
      <c r="K7" s="96">
        <v>1.16</v>
      </c>
      <c r="L7" s="96">
        <f t="shared" si="0"/>
        <v>99.99</v>
      </c>
    </row>
    <row r="8" spans="1:12" ht="16.5" customHeight="1">
      <c r="A8" s="95" t="s">
        <v>93</v>
      </c>
      <c r="B8" s="96">
        <v>12.58</v>
      </c>
      <c r="C8" s="96">
        <v>6.44</v>
      </c>
      <c r="D8" s="96">
        <v>15.64</v>
      </c>
      <c r="E8" s="96">
        <v>25</v>
      </c>
      <c r="F8" s="96">
        <v>0.31</v>
      </c>
      <c r="G8" s="96">
        <v>1.53</v>
      </c>
      <c r="H8" s="96">
        <v>0</v>
      </c>
      <c r="I8" s="96">
        <v>31.9</v>
      </c>
      <c r="J8" s="96">
        <v>2.15</v>
      </c>
      <c r="K8" s="96">
        <v>4.45</v>
      </c>
      <c r="L8" s="96">
        <f t="shared" si="0"/>
        <v>100.00000000000001</v>
      </c>
    </row>
    <row r="9" spans="1:12" ht="16.5" customHeight="1">
      <c r="A9" s="95" t="s">
        <v>94</v>
      </c>
      <c r="B9" s="96">
        <v>15.09</v>
      </c>
      <c r="C9" s="96">
        <v>31.78</v>
      </c>
      <c r="D9" s="96">
        <v>20.15</v>
      </c>
      <c r="E9" s="96">
        <v>18.62</v>
      </c>
      <c r="F9" s="96">
        <v>0.13</v>
      </c>
      <c r="G9" s="96">
        <v>2.99</v>
      </c>
      <c r="H9" s="96">
        <v>0.07</v>
      </c>
      <c r="I9" s="96">
        <v>6.78</v>
      </c>
      <c r="J9" s="96">
        <v>0.73</v>
      </c>
      <c r="K9" s="96">
        <v>3.66</v>
      </c>
      <c r="L9" s="96">
        <f t="shared" si="0"/>
        <v>100</v>
      </c>
    </row>
    <row r="10" spans="1:12" ht="16.5" customHeight="1">
      <c r="A10" s="95" t="s">
        <v>95</v>
      </c>
      <c r="B10" s="96">
        <v>3.82</v>
      </c>
      <c r="C10" s="96">
        <v>1.59</v>
      </c>
      <c r="D10" s="96">
        <v>68.47</v>
      </c>
      <c r="E10" s="96">
        <v>17.83</v>
      </c>
      <c r="F10" s="96">
        <v>0</v>
      </c>
      <c r="G10" s="96">
        <v>0.64</v>
      </c>
      <c r="H10" s="96">
        <v>0</v>
      </c>
      <c r="I10" s="96">
        <v>7.01</v>
      </c>
      <c r="J10" s="96">
        <v>0.32</v>
      </c>
      <c r="K10" s="96">
        <v>0.32</v>
      </c>
      <c r="L10" s="96">
        <f t="shared" si="0"/>
        <v>99.99999999999999</v>
      </c>
    </row>
    <row r="11" spans="1:12" ht="16.5" customHeight="1">
      <c r="A11" s="95" t="s">
        <v>96</v>
      </c>
      <c r="B11" s="96">
        <v>9.15</v>
      </c>
      <c r="C11" s="96">
        <v>7.64</v>
      </c>
      <c r="D11" s="96">
        <v>49.23</v>
      </c>
      <c r="E11" s="96">
        <v>18.72</v>
      </c>
      <c r="F11" s="96">
        <v>0.35</v>
      </c>
      <c r="G11" s="96">
        <v>4.75</v>
      </c>
      <c r="H11" s="96">
        <v>0.04</v>
      </c>
      <c r="I11" s="96">
        <v>8.3</v>
      </c>
      <c r="J11" s="96">
        <v>0.91</v>
      </c>
      <c r="K11" s="96">
        <v>0.91</v>
      </c>
      <c r="L11" s="96">
        <f t="shared" si="0"/>
        <v>99.99999999999999</v>
      </c>
    </row>
    <row r="12" spans="1:12" ht="16.5" customHeight="1">
      <c r="A12" s="95" t="s">
        <v>97</v>
      </c>
      <c r="B12" s="96">
        <v>9.12</v>
      </c>
      <c r="C12" s="96">
        <v>1.95</v>
      </c>
      <c r="D12" s="96">
        <v>59.66</v>
      </c>
      <c r="E12" s="96">
        <v>12.94</v>
      </c>
      <c r="F12" s="96">
        <v>0.29</v>
      </c>
      <c r="G12" s="96">
        <v>2.56</v>
      </c>
      <c r="H12" s="96">
        <v>0.12</v>
      </c>
      <c r="I12" s="96">
        <v>10.68</v>
      </c>
      <c r="J12" s="96">
        <v>0.78</v>
      </c>
      <c r="K12" s="96">
        <v>1.91</v>
      </c>
      <c r="L12" s="96">
        <f t="shared" si="0"/>
        <v>100.00999999999999</v>
      </c>
    </row>
    <row r="13" spans="1:12" ht="16.5" customHeight="1">
      <c r="A13" s="95" t="s">
        <v>98</v>
      </c>
      <c r="B13" s="96">
        <v>0.35</v>
      </c>
      <c r="C13" s="96">
        <v>8.65</v>
      </c>
      <c r="D13" s="96">
        <v>58.13</v>
      </c>
      <c r="E13" s="96">
        <v>17.99</v>
      </c>
      <c r="F13" s="96">
        <v>1.04</v>
      </c>
      <c r="G13" s="96">
        <v>0.35</v>
      </c>
      <c r="H13" s="96">
        <v>0.35</v>
      </c>
      <c r="I13" s="96">
        <v>6.23</v>
      </c>
      <c r="J13" s="96">
        <v>2.77</v>
      </c>
      <c r="K13" s="96">
        <v>4.15</v>
      </c>
      <c r="L13" s="96">
        <f t="shared" si="0"/>
        <v>100.00999999999999</v>
      </c>
    </row>
    <row r="14" spans="1:12" ht="27" customHeight="1">
      <c r="A14" s="95" t="s">
        <v>206</v>
      </c>
      <c r="B14" s="96">
        <v>0.95</v>
      </c>
      <c r="C14" s="96">
        <v>3.21</v>
      </c>
      <c r="D14" s="96">
        <v>86.1</v>
      </c>
      <c r="E14" s="96">
        <v>6.29</v>
      </c>
      <c r="F14" s="96">
        <v>0.12</v>
      </c>
      <c r="G14" s="96">
        <v>0</v>
      </c>
      <c r="H14" s="96">
        <v>0</v>
      </c>
      <c r="I14" s="96">
        <v>2.85</v>
      </c>
      <c r="J14" s="96">
        <v>0.12</v>
      </c>
      <c r="K14" s="96">
        <v>0.36</v>
      </c>
      <c r="L14" s="96">
        <f t="shared" si="0"/>
        <v>100</v>
      </c>
    </row>
    <row r="15" spans="1:12" ht="27" customHeight="1">
      <c r="A15" s="95" t="s">
        <v>207</v>
      </c>
      <c r="B15" s="96">
        <v>0</v>
      </c>
      <c r="C15" s="96">
        <v>4.42</v>
      </c>
      <c r="D15" s="96">
        <v>76.31</v>
      </c>
      <c r="E15" s="96">
        <v>14.06</v>
      </c>
      <c r="F15" s="96">
        <v>0</v>
      </c>
      <c r="G15" s="96">
        <v>2.01</v>
      </c>
      <c r="H15" s="96">
        <v>0.8</v>
      </c>
      <c r="I15" s="96">
        <v>2.41</v>
      </c>
      <c r="J15" s="96">
        <v>0</v>
      </c>
      <c r="K15" s="96">
        <v>0</v>
      </c>
      <c r="L15" s="96">
        <f t="shared" si="0"/>
        <v>100.01</v>
      </c>
    </row>
    <row r="16" spans="1:12" ht="27" customHeight="1">
      <c r="A16" s="95" t="s">
        <v>101</v>
      </c>
      <c r="B16" s="96">
        <v>0</v>
      </c>
      <c r="C16" s="96">
        <v>5.1</v>
      </c>
      <c r="D16" s="96">
        <v>90.82</v>
      </c>
      <c r="E16" s="96">
        <v>3.06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1.02</v>
      </c>
      <c r="L16" s="96">
        <f t="shared" si="0"/>
        <v>99.99999999999999</v>
      </c>
    </row>
    <row r="17" spans="1:12" ht="16.5" customHeight="1">
      <c r="A17" s="95" t="s">
        <v>102</v>
      </c>
      <c r="B17" s="96">
        <v>3.29</v>
      </c>
      <c r="C17" s="96">
        <v>0.61</v>
      </c>
      <c r="D17" s="96">
        <v>32.7</v>
      </c>
      <c r="E17" s="96">
        <v>17.79</v>
      </c>
      <c r="F17" s="96">
        <v>0.33</v>
      </c>
      <c r="G17" s="96">
        <v>2.49</v>
      </c>
      <c r="H17" s="96">
        <v>0.3</v>
      </c>
      <c r="I17" s="96">
        <v>36.23</v>
      </c>
      <c r="J17" s="96">
        <v>1.41</v>
      </c>
      <c r="K17" s="96">
        <v>4.85</v>
      </c>
      <c r="L17" s="96">
        <f t="shared" si="0"/>
        <v>99.99999999999999</v>
      </c>
    </row>
    <row r="18" spans="1:12" ht="16.5" customHeight="1">
      <c r="A18" s="95" t="s">
        <v>103</v>
      </c>
      <c r="B18" s="96">
        <v>0</v>
      </c>
      <c r="C18" s="96">
        <v>0</v>
      </c>
      <c r="D18" s="96">
        <v>70.37</v>
      </c>
      <c r="E18" s="96">
        <v>3.7</v>
      </c>
      <c r="F18" s="96">
        <v>0</v>
      </c>
      <c r="G18" s="96">
        <v>0</v>
      </c>
      <c r="H18" s="96">
        <v>0</v>
      </c>
      <c r="I18" s="96">
        <v>0</v>
      </c>
      <c r="J18" s="96">
        <v>11.11</v>
      </c>
      <c r="K18" s="96">
        <v>14.81</v>
      </c>
      <c r="L18" s="96">
        <f t="shared" si="0"/>
        <v>99.99000000000001</v>
      </c>
    </row>
    <row r="19" spans="1:12" ht="16.5" customHeight="1">
      <c r="A19" s="97" t="s">
        <v>208</v>
      </c>
      <c r="B19" s="98">
        <v>8.69</v>
      </c>
      <c r="C19" s="98">
        <v>15.16</v>
      </c>
      <c r="D19" s="98">
        <v>38.23</v>
      </c>
      <c r="E19" s="98">
        <v>16.44</v>
      </c>
      <c r="F19" s="98">
        <v>0.29</v>
      </c>
      <c r="G19" s="98">
        <v>2.54</v>
      </c>
      <c r="H19" s="98">
        <v>0.15</v>
      </c>
      <c r="I19" s="98">
        <v>15.11</v>
      </c>
      <c r="J19" s="98">
        <v>0.87</v>
      </c>
      <c r="K19" s="98">
        <v>2.52</v>
      </c>
      <c r="L19" s="98">
        <f t="shared" si="0"/>
        <v>100.00000000000001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421875" style="104" customWidth="1"/>
    <col min="2" max="16" width="12.7109375" style="104" customWidth="1"/>
    <col min="17" max="16384" width="11.421875" style="104" customWidth="1"/>
  </cols>
  <sheetData>
    <row r="1" s="106" customFormat="1" ht="12.75">
      <c r="A1" s="1" t="s">
        <v>231</v>
      </c>
    </row>
    <row r="2" s="106" customFormat="1" ht="12.75"/>
    <row r="3" s="106" customFormat="1" ht="12.75"/>
    <row r="4" spans="1:16" ht="69.75" customHeight="1">
      <c r="A4" s="107"/>
      <c r="B4" s="9" t="s">
        <v>232</v>
      </c>
      <c r="C4" s="9" t="s">
        <v>233</v>
      </c>
      <c r="D4" s="9" t="s">
        <v>234</v>
      </c>
      <c r="E4" s="9" t="s">
        <v>235</v>
      </c>
      <c r="F4" s="9" t="s">
        <v>236</v>
      </c>
      <c r="G4" s="9" t="s">
        <v>237</v>
      </c>
      <c r="H4" s="9" t="s">
        <v>238</v>
      </c>
      <c r="I4" s="9" t="s">
        <v>239</v>
      </c>
      <c r="J4" s="9" t="s">
        <v>240</v>
      </c>
      <c r="K4" s="9" t="s">
        <v>241</v>
      </c>
      <c r="L4" s="9" t="s">
        <v>242</v>
      </c>
      <c r="M4" s="9" t="s">
        <v>243</v>
      </c>
      <c r="N4" s="9" t="s">
        <v>244</v>
      </c>
      <c r="O4" s="9" t="s">
        <v>245</v>
      </c>
      <c r="P4" s="9" t="s">
        <v>13</v>
      </c>
    </row>
    <row r="5" spans="1:16" ht="16.5" customHeight="1">
      <c r="A5" s="95" t="s">
        <v>90</v>
      </c>
      <c r="B5" s="96">
        <v>0.08</v>
      </c>
      <c r="C5" s="96">
        <v>0</v>
      </c>
      <c r="D5" s="96">
        <v>0.08</v>
      </c>
      <c r="E5" s="96">
        <v>0</v>
      </c>
      <c r="F5" s="96">
        <v>2.91</v>
      </c>
      <c r="G5" s="96">
        <v>0.49</v>
      </c>
      <c r="H5" s="96">
        <v>91.27</v>
      </c>
      <c r="I5" s="96">
        <v>0.73</v>
      </c>
      <c r="J5" s="96">
        <v>0.89</v>
      </c>
      <c r="K5" s="96">
        <v>2.43</v>
      </c>
      <c r="L5" s="96">
        <v>0.73</v>
      </c>
      <c r="M5" s="96">
        <v>0.16</v>
      </c>
      <c r="N5" s="96">
        <v>0.16</v>
      </c>
      <c r="O5" s="96">
        <v>0.08</v>
      </c>
      <c r="P5" s="96">
        <f>SUM(B5:O5)</f>
        <v>100.01</v>
      </c>
    </row>
    <row r="6" spans="1:16" ht="16.5" customHeight="1">
      <c r="A6" s="95" t="s">
        <v>91</v>
      </c>
      <c r="B6" s="96">
        <v>0.11</v>
      </c>
      <c r="C6" s="96">
        <v>0.26</v>
      </c>
      <c r="D6" s="96">
        <v>0.7</v>
      </c>
      <c r="E6" s="96">
        <v>1.43</v>
      </c>
      <c r="F6" s="96">
        <v>58.59</v>
      </c>
      <c r="G6" s="96">
        <v>4.18</v>
      </c>
      <c r="H6" s="96">
        <v>5.68</v>
      </c>
      <c r="I6" s="96">
        <v>1.21</v>
      </c>
      <c r="J6" s="96">
        <v>8.72</v>
      </c>
      <c r="K6" s="96">
        <v>13.05</v>
      </c>
      <c r="L6" s="96">
        <v>4.54</v>
      </c>
      <c r="M6" s="96">
        <v>0.66</v>
      </c>
      <c r="N6" s="96">
        <v>0.88</v>
      </c>
      <c r="O6" s="96">
        <v>0</v>
      </c>
      <c r="P6" s="96">
        <f aca="true" t="shared" si="0" ref="P6:P19">SUM(B6:O6)</f>
        <v>100.01</v>
      </c>
    </row>
    <row r="7" spans="1:16" ht="16.5" customHeight="1">
      <c r="A7" s="95" t="s">
        <v>92</v>
      </c>
      <c r="B7" s="96">
        <v>0.19</v>
      </c>
      <c r="C7" s="96">
        <v>0.46</v>
      </c>
      <c r="D7" s="96">
        <v>1.83</v>
      </c>
      <c r="E7" s="96">
        <v>2.23</v>
      </c>
      <c r="F7" s="96">
        <v>52.53</v>
      </c>
      <c r="G7" s="96">
        <v>4.82</v>
      </c>
      <c r="H7" s="96">
        <v>6.57</v>
      </c>
      <c r="I7" s="96">
        <v>1.96</v>
      </c>
      <c r="J7" s="96">
        <v>7.62</v>
      </c>
      <c r="K7" s="96">
        <v>15.82</v>
      </c>
      <c r="L7" s="96">
        <v>4.59</v>
      </c>
      <c r="M7" s="96">
        <v>0.55</v>
      </c>
      <c r="N7" s="96">
        <v>0.84</v>
      </c>
      <c r="O7" s="96">
        <v>0</v>
      </c>
      <c r="P7" s="96">
        <f t="shared" si="0"/>
        <v>100.01</v>
      </c>
    </row>
    <row r="8" spans="1:16" ht="16.5" customHeight="1">
      <c r="A8" s="95" t="s">
        <v>93</v>
      </c>
      <c r="B8" s="96">
        <v>2.01</v>
      </c>
      <c r="C8" s="96">
        <v>6.64</v>
      </c>
      <c r="D8" s="96">
        <v>20.06</v>
      </c>
      <c r="E8" s="96">
        <v>11.11</v>
      </c>
      <c r="F8" s="96">
        <v>41.51</v>
      </c>
      <c r="G8" s="96">
        <v>6.94</v>
      </c>
      <c r="H8" s="96">
        <v>5.09</v>
      </c>
      <c r="I8" s="96">
        <v>0.62</v>
      </c>
      <c r="J8" s="96">
        <v>2.78</v>
      </c>
      <c r="K8" s="96">
        <v>2.78</v>
      </c>
      <c r="L8" s="96">
        <v>0.46</v>
      </c>
      <c r="M8" s="96">
        <v>0</v>
      </c>
      <c r="N8" s="96">
        <v>0</v>
      </c>
      <c r="O8" s="96">
        <v>0</v>
      </c>
      <c r="P8" s="96">
        <f t="shared" si="0"/>
        <v>99.99999999999999</v>
      </c>
    </row>
    <row r="9" spans="1:16" ht="16.5" customHeight="1">
      <c r="A9" s="95" t="s">
        <v>94</v>
      </c>
      <c r="B9" s="96">
        <v>0</v>
      </c>
      <c r="C9" s="96">
        <v>1.19</v>
      </c>
      <c r="D9" s="96">
        <v>2.52</v>
      </c>
      <c r="E9" s="96">
        <v>1.92</v>
      </c>
      <c r="F9" s="96">
        <v>57.4</v>
      </c>
      <c r="G9" s="96">
        <v>2.99</v>
      </c>
      <c r="H9" s="96">
        <v>5.24</v>
      </c>
      <c r="I9" s="96">
        <v>1.79</v>
      </c>
      <c r="J9" s="96">
        <v>6.64</v>
      </c>
      <c r="K9" s="96">
        <v>16.12</v>
      </c>
      <c r="L9" s="96">
        <v>3.25</v>
      </c>
      <c r="M9" s="96">
        <v>0.6</v>
      </c>
      <c r="N9" s="96">
        <v>0.33</v>
      </c>
      <c r="O9" s="96">
        <v>0</v>
      </c>
      <c r="P9" s="96">
        <f t="shared" si="0"/>
        <v>99.99</v>
      </c>
    </row>
    <row r="10" spans="1:16" ht="16.5" customHeight="1">
      <c r="A10" s="95" t="s">
        <v>95</v>
      </c>
      <c r="B10" s="96">
        <v>1.26</v>
      </c>
      <c r="C10" s="96">
        <v>0.95</v>
      </c>
      <c r="D10" s="96">
        <v>38.8</v>
      </c>
      <c r="E10" s="96">
        <v>2.52</v>
      </c>
      <c r="F10" s="96">
        <v>11.67</v>
      </c>
      <c r="G10" s="96">
        <v>17.67</v>
      </c>
      <c r="H10" s="96">
        <v>22.71</v>
      </c>
      <c r="I10" s="96">
        <v>1.89</v>
      </c>
      <c r="J10" s="96">
        <v>0.63</v>
      </c>
      <c r="K10" s="96">
        <v>0.95</v>
      </c>
      <c r="L10" s="96">
        <v>0.63</v>
      </c>
      <c r="M10" s="96">
        <v>0</v>
      </c>
      <c r="N10" s="96">
        <v>0.32</v>
      </c>
      <c r="O10" s="96">
        <v>0</v>
      </c>
      <c r="P10" s="96">
        <f t="shared" si="0"/>
        <v>100</v>
      </c>
    </row>
    <row r="11" spans="1:16" ht="16.5" customHeight="1">
      <c r="A11" s="95" t="s">
        <v>96</v>
      </c>
      <c r="B11" s="96">
        <v>2.1</v>
      </c>
      <c r="C11" s="96">
        <v>6.12</v>
      </c>
      <c r="D11" s="96">
        <v>14.2</v>
      </c>
      <c r="E11" s="96">
        <v>11.78</v>
      </c>
      <c r="F11" s="96">
        <v>43.64</v>
      </c>
      <c r="G11" s="96">
        <v>6.05</v>
      </c>
      <c r="H11" s="96">
        <v>5.28</v>
      </c>
      <c r="I11" s="96">
        <v>0.91</v>
      </c>
      <c r="J11" s="96">
        <v>4.16</v>
      </c>
      <c r="K11" s="96">
        <v>3.99</v>
      </c>
      <c r="L11" s="96">
        <v>1.4</v>
      </c>
      <c r="M11" s="96">
        <v>0.1</v>
      </c>
      <c r="N11" s="96">
        <v>0.28</v>
      </c>
      <c r="O11" s="96">
        <v>0</v>
      </c>
      <c r="P11" s="96">
        <f t="shared" si="0"/>
        <v>100.00999999999999</v>
      </c>
    </row>
    <row r="12" spans="1:16" ht="16.5" customHeight="1">
      <c r="A12" s="95" t="s">
        <v>97</v>
      </c>
      <c r="B12" s="96">
        <v>10.31</v>
      </c>
      <c r="C12" s="96">
        <v>14.11</v>
      </c>
      <c r="D12" s="96">
        <v>35.96</v>
      </c>
      <c r="E12" s="96">
        <v>8.93</v>
      </c>
      <c r="F12" s="96">
        <v>20.81</v>
      </c>
      <c r="G12" s="96">
        <v>4.24</v>
      </c>
      <c r="H12" s="96">
        <v>2.36</v>
      </c>
      <c r="I12" s="96">
        <v>0.26</v>
      </c>
      <c r="J12" s="96">
        <v>1.28</v>
      </c>
      <c r="K12" s="96">
        <v>1.02</v>
      </c>
      <c r="L12" s="96">
        <v>0.55</v>
      </c>
      <c r="M12" s="96">
        <v>0.12</v>
      </c>
      <c r="N12" s="96">
        <v>0.04</v>
      </c>
      <c r="O12" s="96">
        <v>0</v>
      </c>
      <c r="P12" s="96">
        <f t="shared" si="0"/>
        <v>99.99000000000001</v>
      </c>
    </row>
    <row r="13" spans="1:16" ht="16.5" customHeight="1">
      <c r="A13" s="95" t="s">
        <v>98</v>
      </c>
      <c r="B13" s="96">
        <v>0.69</v>
      </c>
      <c r="C13" s="96">
        <v>1.73</v>
      </c>
      <c r="D13" s="96">
        <v>0.69</v>
      </c>
      <c r="E13" s="96">
        <v>1.04</v>
      </c>
      <c r="F13" s="96">
        <v>13.15</v>
      </c>
      <c r="G13" s="96">
        <v>2.08</v>
      </c>
      <c r="H13" s="96">
        <v>7.27</v>
      </c>
      <c r="I13" s="96">
        <v>2.08</v>
      </c>
      <c r="J13" s="96">
        <v>14.88</v>
      </c>
      <c r="K13" s="96">
        <v>21.8</v>
      </c>
      <c r="L13" s="96">
        <v>16.61</v>
      </c>
      <c r="M13" s="96">
        <v>1.73</v>
      </c>
      <c r="N13" s="96">
        <v>14.88</v>
      </c>
      <c r="O13" s="96">
        <v>1.38</v>
      </c>
      <c r="P13" s="96">
        <f t="shared" si="0"/>
        <v>100.01</v>
      </c>
    </row>
    <row r="14" spans="1:16" ht="27" customHeight="1">
      <c r="A14" s="95" t="s">
        <v>206</v>
      </c>
      <c r="B14" s="96">
        <v>0</v>
      </c>
      <c r="C14" s="96">
        <v>0.85</v>
      </c>
      <c r="D14" s="96">
        <v>3.41</v>
      </c>
      <c r="E14" s="96">
        <v>4.62</v>
      </c>
      <c r="F14" s="96">
        <v>21.29</v>
      </c>
      <c r="G14" s="96">
        <v>2.8</v>
      </c>
      <c r="H14" s="96">
        <v>12.65</v>
      </c>
      <c r="I14" s="96">
        <v>5.84</v>
      </c>
      <c r="J14" s="96">
        <v>18.98</v>
      </c>
      <c r="K14" s="96">
        <v>19.71</v>
      </c>
      <c r="L14" s="96">
        <v>4.38</v>
      </c>
      <c r="M14" s="96">
        <v>0.97</v>
      </c>
      <c r="N14" s="96">
        <v>4.5</v>
      </c>
      <c r="O14" s="96">
        <v>0</v>
      </c>
      <c r="P14" s="96">
        <f t="shared" si="0"/>
        <v>100</v>
      </c>
    </row>
    <row r="15" spans="1:16" ht="27" customHeight="1">
      <c r="A15" s="95" t="s">
        <v>207</v>
      </c>
      <c r="B15" s="96">
        <v>0</v>
      </c>
      <c r="C15" s="96">
        <v>0</v>
      </c>
      <c r="D15" s="96">
        <v>1.19</v>
      </c>
      <c r="E15" s="96">
        <v>2.38</v>
      </c>
      <c r="F15" s="96">
        <v>11.9</v>
      </c>
      <c r="G15" s="96">
        <v>1.59</v>
      </c>
      <c r="H15" s="96">
        <v>6.35</v>
      </c>
      <c r="I15" s="96">
        <v>3.57</v>
      </c>
      <c r="J15" s="96">
        <v>15.48</v>
      </c>
      <c r="K15" s="96">
        <v>17.46</v>
      </c>
      <c r="L15" s="96">
        <v>17.86</v>
      </c>
      <c r="M15" s="96">
        <v>1.59</v>
      </c>
      <c r="N15" s="96">
        <v>19.44</v>
      </c>
      <c r="O15" s="96">
        <v>1.19</v>
      </c>
      <c r="P15" s="96">
        <f t="shared" si="0"/>
        <v>100</v>
      </c>
    </row>
    <row r="16" spans="1:16" ht="27" customHeight="1">
      <c r="A16" s="95" t="s">
        <v>101</v>
      </c>
      <c r="B16" s="96">
        <v>1.02</v>
      </c>
      <c r="C16" s="96">
        <v>1.02</v>
      </c>
      <c r="D16" s="96">
        <v>5.1</v>
      </c>
      <c r="E16" s="96">
        <v>1.02</v>
      </c>
      <c r="F16" s="96">
        <v>21.43</v>
      </c>
      <c r="G16" s="96">
        <v>10.2</v>
      </c>
      <c r="H16" s="96">
        <v>7.14</v>
      </c>
      <c r="I16" s="96">
        <v>4.08</v>
      </c>
      <c r="J16" s="96">
        <v>20.41</v>
      </c>
      <c r="K16" s="96">
        <v>15.31</v>
      </c>
      <c r="L16" s="96">
        <v>9.18</v>
      </c>
      <c r="M16" s="96">
        <v>0</v>
      </c>
      <c r="N16" s="96">
        <v>4.08</v>
      </c>
      <c r="O16" s="96">
        <v>0</v>
      </c>
      <c r="P16" s="96">
        <f t="shared" si="0"/>
        <v>99.99</v>
      </c>
    </row>
    <row r="17" spans="1:16" ht="16.5" customHeight="1">
      <c r="A17" s="95" t="s">
        <v>102</v>
      </c>
      <c r="B17" s="96">
        <v>16.97</v>
      </c>
      <c r="C17" s="96">
        <v>7.86</v>
      </c>
      <c r="D17" s="96">
        <v>49.32</v>
      </c>
      <c r="E17" s="96">
        <v>7.48</v>
      </c>
      <c r="F17" s="96">
        <v>12.19</v>
      </c>
      <c r="G17" s="96">
        <v>2.04</v>
      </c>
      <c r="H17" s="96">
        <v>1.85</v>
      </c>
      <c r="I17" s="96">
        <v>0.31</v>
      </c>
      <c r="J17" s="96">
        <v>1.12</v>
      </c>
      <c r="K17" s="96">
        <v>0.54</v>
      </c>
      <c r="L17" s="96">
        <v>0.26</v>
      </c>
      <c r="M17" s="96">
        <v>0.03</v>
      </c>
      <c r="N17" s="96">
        <v>0.03</v>
      </c>
      <c r="O17" s="96">
        <v>0</v>
      </c>
      <c r="P17" s="96">
        <f t="shared" si="0"/>
        <v>100.00000000000003</v>
      </c>
    </row>
    <row r="18" spans="1:16" ht="16.5" customHeight="1">
      <c r="A18" s="95" t="s">
        <v>103</v>
      </c>
      <c r="B18" s="96">
        <v>0</v>
      </c>
      <c r="C18" s="96">
        <v>59.26</v>
      </c>
      <c r="D18" s="96">
        <v>18.52</v>
      </c>
      <c r="E18" s="96">
        <v>0</v>
      </c>
      <c r="F18" s="96">
        <v>7.41</v>
      </c>
      <c r="G18" s="96">
        <v>14.81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f t="shared" si="0"/>
        <v>100</v>
      </c>
    </row>
    <row r="19" spans="1:16" ht="16.5" customHeight="1">
      <c r="A19" s="97" t="s">
        <v>208</v>
      </c>
      <c r="B19" s="98">
        <v>6.29</v>
      </c>
      <c r="C19" s="98">
        <v>5.56</v>
      </c>
      <c r="D19" s="98">
        <v>21.52</v>
      </c>
      <c r="E19" s="98">
        <v>5.8</v>
      </c>
      <c r="F19" s="98">
        <v>32.07</v>
      </c>
      <c r="G19" s="98">
        <v>3.92</v>
      </c>
      <c r="H19" s="98">
        <v>8.61</v>
      </c>
      <c r="I19" s="98">
        <v>1.11</v>
      </c>
      <c r="J19" s="98">
        <v>4.62</v>
      </c>
      <c r="K19" s="98">
        <v>7.01</v>
      </c>
      <c r="L19" s="98">
        <v>2.33</v>
      </c>
      <c r="M19" s="98">
        <v>0.31</v>
      </c>
      <c r="N19" s="98">
        <v>0.81</v>
      </c>
      <c r="O19" s="98">
        <v>0.03</v>
      </c>
      <c r="P19" s="98">
        <f t="shared" si="0"/>
        <v>99.99000000000001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421875" style="104" customWidth="1"/>
    <col min="2" max="9" width="10.8515625" style="104" customWidth="1"/>
    <col min="10" max="16384" width="11.421875" style="104" customWidth="1"/>
  </cols>
  <sheetData>
    <row r="1" ht="12.75">
      <c r="A1" s="1" t="s">
        <v>246</v>
      </c>
    </row>
    <row r="4" spans="1:9" ht="45">
      <c r="A4" s="105"/>
      <c r="B4" s="9" t="s">
        <v>247</v>
      </c>
      <c r="C4" s="9" t="s">
        <v>248</v>
      </c>
      <c r="D4" s="9" t="s">
        <v>249</v>
      </c>
      <c r="E4" s="9" t="s">
        <v>250</v>
      </c>
      <c r="F4" s="9" t="s">
        <v>251</v>
      </c>
      <c r="G4" s="9" t="s">
        <v>252</v>
      </c>
      <c r="H4" s="9" t="s">
        <v>253</v>
      </c>
      <c r="I4" s="9" t="s">
        <v>13</v>
      </c>
    </row>
    <row r="5" spans="1:9" ht="16.5" customHeight="1">
      <c r="A5" s="95" t="s">
        <v>90</v>
      </c>
      <c r="B5" s="96">
        <v>6.39</v>
      </c>
      <c r="C5" s="96">
        <v>8.05</v>
      </c>
      <c r="D5" s="96">
        <v>19.95</v>
      </c>
      <c r="E5" s="96">
        <v>13.82</v>
      </c>
      <c r="F5" s="96">
        <v>25.81</v>
      </c>
      <c r="G5" s="96">
        <v>23.27</v>
      </c>
      <c r="H5" s="96">
        <v>2.71</v>
      </c>
      <c r="I5" s="96">
        <f>SUM(B5:H5)</f>
        <v>99.99999999999999</v>
      </c>
    </row>
    <row r="6" spans="1:9" ht="16.5" customHeight="1">
      <c r="A6" s="95" t="s">
        <v>91</v>
      </c>
      <c r="B6" s="96">
        <v>3.72</v>
      </c>
      <c r="C6" s="96">
        <v>9.5</v>
      </c>
      <c r="D6" s="96">
        <v>24.65</v>
      </c>
      <c r="E6" s="96">
        <v>16.86</v>
      </c>
      <c r="F6" s="96">
        <v>22.25</v>
      </c>
      <c r="G6" s="96">
        <v>19.88</v>
      </c>
      <c r="H6" s="96">
        <v>3.14</v>
      </c>
      <c r="I6" s="96">
        <f aca="true" t="shared" si="0" ref="I6:I19">SUM(B6:H6)</f>
        <v>99.99999999999999</v>
      </c>
    </row>
    <row r="7" spans="1:9" ht="16.5" customHeight="1">
      <c r="A7" s="95" t="s">
        <v>92</v>
      </c>
      <c r="B7" s="96">
        <v>3.03</v>
      </c>
      <c r="C7" s="96">
        <v>11.93</v>
      </c>
      <c r="D7" s="96">
        <v>25.62</v>
      </c>
      <c r="E7" s="96">
        <v>17.12</v>
      </c>
      <c r="F7" s="96">
        <v>20.13</v>
      </c>
      <c r="G7" s="96">
        <v>20.57</v>
      </c>
      <c r="H7" s="96">
        <v>1.61</v>
      </c>
      <c r="I7" s="96">
        <f t="shared" si="0"/>
        <v>100.01</v>
      </c>
    </row>
    <row r="8" spans="1:9" ht="16.5" customHeight="1">
      <c r="A8" s="95" t="s">
        <v>93</v>
      </c>
      <c r="B8" s="96">
        <v>5.81</v>
      </c>
      <c r="C8" s="96">
        <v>11.8</v>
      </c>
      <c r="D8" s="96">
        <v>16.7</v>
      </c>
      <c r="E8" s="96">
        <v>13.25</v>
      </c>
      <c r="F8" s="96">
        <v>19.06</v>
      </c>
      <c r="G8" s="96">
        <v>32.12</v>
      </c>
      <c r="H8" s="96">
        <v>1.27</v>
      </c>
      <c r="I8" s="96">
        <f t="shared" si="0"/>
        <v>100.01</v>
      </c>
    </row>
    <row r="9" spans="1:9" ht="16.5" customHeight="1">
      <c r="A9" s="95" t="s">
        <v>94</v>
      </c>
      <c r="B9" s="96">
        <v>4.18</v>
      </c>
      <c r="C9" s="96">
        <v>13.08</v>
      </c>
      <c r="D9" s="96">
        <v>27.58</v>
      </c>
      <c r="E9" s="96">
        <v>15.98</v>
      </c>
      <c r="F9" s="96">
        <v>18.34</v>
      </c>
      <c r="G9" s="96">
        <v>18.88</v>
      </c>
      <c r="H9" s="96">
        <v>1.96</v>
      </c>
      <c r="I9" s="96">
        <f t="shared" si="0"/>
        <v>99.99999999999999</v>
      </c>
    </row>
    <row r="10" spans="1:9" ht="16.5" customHeight="1">
      <c r="A10" s="95" t="s">
        <v>95</v>
      </c>
      <c r="B10" s="96">
        <v>6.44</v>
      </c>
      <c r="C10" s="96">
        <v>14.58</v>
      </c>
      <c r="D10" s="96">
        <v>15.59</v>
      </c>
      <c r="E10" s="96">
        <v>13.56</v>
      </c>
      <c r="F10" s="96">
        <v>21.36</v>
      </c>
      <c r="G10" s="96">
        <v>27.46</v>
      </c>
      <c r="H10" s="96">
        <v>1.02</v>
      </c>
      <c r="I10" s="96">
        <f t="shared" si="0"/>
        <v>100.01</v>
      </c>
    </row>
    <row r="11" spans="1:9" ht="16.5" customHeight="1">
      <c r="A11" s="95" t="s">
        <v>96</v>
      </c>
      <c r="B11" s="96">
        <v>3.65</v>
      </c>
      <c r="C11" s="96">
        <v>14.39</v>
      </c>
      <c r="D11" s="96">
        <v>19.1</v>
      </c>
      <c r="E11" s="96">
        <v>12.09</v>
      </c>
      <c r="F11" s="96">
        <v>21.24</v>
      </c>
      <c r="G11" s="96">
        <v>27.57</v>
      </c>
      <c r="H11" s="96">
        <v>1.96</v>
      </c>
      <c r="I11" s="96">
        <f t="shared" si="0"/>
        <v>99.99999999999999</v>
      </c>
    </row>
    <row r="12" spans="1:9" ht="16.5" customHeight="1">
      <c r="A12" s="95" t="s">
        <v>97</v>
      </c>
      <c r="B12" s="96">
        <v>5.12</v>
      </c>
      <c r="C12" s="96">
        <v>10.63</v>
      </c>
      <c r="D12" s="96">
        <v>11.53</v>
      </c>
      <c r="E12" s="96">
        <v>9.99</v>
      </c>
      <c r="F12" s="96">
        <v>18.77</v>
      </c>
      <c r="G12" s="96">
        <v>40.77</v>
      </c>
      <c r="H12" s="96">
        <v>3.2</v>
      </c>
      <c r="I12" s="96">
        <f t="shared" si="0"/>
        <v>100.01</v>
      </c>
    </row>
    <row r="13" spans="1:9" ht="16.5" customHeight="1">
      <c r="A13" s="95" t="s">
        <v>98</v>
      </c>
      <c r="B13" s="96">
        <v>5.34</v>
      </c>
      <c r="C13" s="96">
        <v>13.74</v>
      </c>
      <c r="D13" s="96">
        <v>24.81</v>
      </c>
      <c r="E13" s="96">
        <v>21.76</v>
      </c>
      <c r="F13" s="96">
        <v>18.32</v>
      </c>
      <c r="G13" s="96">
        <v>11.83</v>
      </c>
      <c r="H13" s="96">
        <v>4.2</v>
      </c>
      <c r="I13" s="96">
        <f t="shared" si="0"/>
        <v>100</v>
      </c>
    </row>
    <row r="14" spans="1:9" ht="27" customHeight="1">
      <c r="A14" s="95" t="s">
        <v>206</v>
      </c>
      <c r="B14" s="96">
        <v>5.68</v>
      </c>
      <c r="C14" s="96">
        <v>12.19</v>
      </c>
      <c r="D14" s="96">
        <v>22.02</v>
      </c>
      <c r="E14" s="96">
        <v>15.51</v>
      </c>
      <c r="F14" s="96">
        <v>20.08</v>
      </c>
      <c r="G14" s="96">
        <v>23.68</v>
      </c>
      <c r="H14" s="96">
        <v>0.83</v>
      </c>
      <c r="I14" s="96">
        <f t="shared" si="0"/>
        <v>99.99</v>
      </c>
    </row>
    <row r="15" spans="1:9" ht="27" customHeight="1">
      <c r="A15" s="95" t="s">
        <v>207</v>
      </c>
      <c r="B15" s="96">
        <v>6.81</v>
      </c>
      <c r="C15" s="96">
        <v>15.32</v>
      </c>
      <c r="D15" s="96">
        <v>31.91</v>
      </c>
      <c r="E15" s="96">
        <v>16.6</v>
      </c>
      <c r="F15" s="96">
        <v>12.34</v>
      </c>
      <c r="G15" s="96">
        <v>15.74</v>
      </c>
      <c r="H15" s="96">
        <v>1.28</v>
      </c>
      <c r="I15" s="96">
        <f t="shared" si="0"/>
        <v>100</v>
      </c>
    </row>
    <row r="16" spans="1:9" ht="27" customHeight="1">
      <c r="A16" s="95" t="s">
        <v>101</v>
      </c>
      <c r="B16" s="96">
        <v>1.69</v>
      </c>
      <c r="C16" s="96">
        <v>13.56</v>
      </c>
      <c r="D16" s="96">
        <v>22.03</v>
      </c>
      <c r="E16" s="96">
        <v>11.86</v>
      </c>
      <c r="F16" s="96">
        <v>15.25</v>
      </c>
      <c r="G16" s="96">
        <v>33.9</v>
      </c>
      <c r="H16" s="96">
        <v>1.69</v>
      </c>
      <c r="I16" s="96">
        <f t="shared" si="0"/>
        <v>99.97999999999999</v>
      </c>
    </row>
    <row r="17" spans="1:9" ht="16.5" customHeight="1">
      <c r="A17" s="95" t="s">
        <v>102</v>
      </c>
      <c r="B17" s="96">
        <v>6.54</v>
      </c>
      <c r="C17" s="96">
        <v>10.5</v>
      </c>
      <c r="D17" s="96">
        <v>7.46</v>
      </c>
      <c r="E17" s="96">
        <v>6.34</v>
      </c>
      <c r="F17" s="96">
        <v>28.73</v>
      </c>
      <c r="G17" s="96">
        <v>36.28</v>
      </c>
      <c r="H17" s="96">
        <v>4.15</v>
      </c>
      <c r="I17" s="96">
        <f t="shared" si="0"/>
        <v>100</v>
      </c>
    </row>
    <row r="18" spans="1:9" ht="16.5" customHeight="1">
      <c r="A18" s="95" t="s">
        <v>103</v>
      </c>
      <c r="B18" s="96" t="s">
        <v>254</v>
      </c>
      <c r="C18" s="96" t="s">
        <v>254</v>
      </c>
      <c r="D18" s="96" t="s">
        <v>254</v>
      </c>
      <c r="E18" s="96" t="s">
        <v>254</v>
      </c>
      <c r="F18" s="96" t="s">
        <v>254</v>
      </c>
      <c r="G18" s="96" t="s">
        <v>254</v>
      </c>
      <c r="H18" s="96" t="s">
        <v>254</v>
      </c>
      <c r="I18" s="96" t="s">
        <v>77</v>
      </c>
    </row>
    <row r="19" spans="1:9" ht="16.5" customHeight="1">
      <c r="A19" s="97" t="s">
        <v>208</v>
      </c>
      <c r="B19" s="98">
        <v>4.82</v>
      </c>
      <c r="C19" s="98">
        <v>11.36</v>
      </c>
      <c r="D19" s="98">
        <v>17.59</v>
      </c>
      <c r="E19" s="98">
        <v>12.43</v>
      </c>
      <c r="F19" s="98">
        <v>22.18</v>
      </c>
      <c r="G19" s="98">
        <v>28.89</v>
      </c>
      <c r="H19" s="98">
        <v>2.73</v>
      </c>
      <c r="I19" s="98">
        <f t="shared" si="0"/>
        <v>100</v>
      </c>
    </row>
    <row r="20" ht="12.75">
      <c r="A20" s="108" t="s">
        <v>255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57421875" style="2" customWidth="1"/>
    <col min="2" max="23" width="6.57421875" style="2" customWidth="1"/>
    <col min="24" max="26" width="7.57421875" style="2" customWidth="1"/>
    <col min="27" max="16384" width="11.421875" style="2" customWidth="1"/>
  </cols>
  <sheetData>
    <row r="1" spans="1:2" ht="11.25">
      <c r="A1" s="5" t="s">
        <v>256</v>
      </c>
      <c r="B1" s="4"/>
    </row>
    <row r="2" spans="1:2" ht="11.25">
      <c r="A2" s="4"/>
      <c r="B2" s="4"/>
    </row>
    <row r="3" spans="1:27" ht="17.25" customHeight="1">
      <c r="A3" s="109"/>
      <c r="B3" s="110">
        <v>1985</v>
      </c>
      <c r="C3" s="110">
        <v>1986</v>
      </c>
      <c r="D3" s="110">
        <v>1987</v>
      </c>
      <c r="E3" s="110">
        <v>1988</v>
      </c>
      <c r="F3" s="110">
        <v>1989</v>
      </c>
      <c r="G3" s="110">
        <v>1990</v>
      </c>
      <c r="H3" s="110">
        <v>1991</v>
      </c>
      <c r="I3" s="110">
        <v>1992</v>
      </c>
      <c r="J3" s="110">
        <v>1993</v>
      </c>
      <c r="K3" s="110">
        <v>1994</v>
      </c>
      <c r="L3" s="110">
        <v>1995</v>
      </c>
      <c r="M3" s="110">
        <v>1996</v>
      </c>
      <c r="N3" s="110">
        <v>1997</v>
      </c>
      <c r="O3" s="110">
        <v>1998</v>
      </c>
      <c r="P3" s="110">
        <v>1999</v>
      </c>
      <c r="Q3" s="110">
        <v>2000</v>
      </c>
      <c r="R3" s="110">
        <v>2001</v>
      </c>
      <c r="S3" s="110">
        <v>2002</v>
      </c>
      <c r="T3" s="110">
        <v>2003</v>
      </c>
      <c r="U3" s="110">
        <v>2004</v>
      </c>
      <c r="V3" s="110">
        <v>2005</v>
      </c>
      <c r="W3" s="110">
        <v>2006</v>
      </c>
      <c r="Z3" s="4"/>
      <c r="AA3" s="4"/>
    </row>
    <row r="4" spans="1:27" ht="17.25" customHeight="1">
      <c r="A4" s="111" t="s">
        <v>257</v>
      </c>
      <c r="B4" s="112">
        <f>SUM(B5:B6)</f>
        <v>710</v>
      </c>
      <c r="C4" s="112">
        <f aca="true" t="shared" si="0" ref="C4:Q4">SUM(C5:C6)</f>
        <v>1050</v>
      </c>
      <c r="D4" s="112">
        <f t="shared" si="0"/>
        <v>957</v>
      </c>
      <c r="E4" s="112">
        <f t="shared" si="0"/>
        <v>1105</v>
      </c>
      <c r="F4" s="112">
        <f t="shared" si="0"/>
        <v>1105</v>
      </c>
      <c r="G4" s="112">
        <f t="shared" si="0"/>
        <v>1420</v>
      </c>
      <c r="H4" s="112">
        <f t="shared" si="0"/>
        <v>3807</v>
      </c>
      <c r="I4" s="112">
        <f t="shared" si="0"/>
        <v>5442</v>
      </c>
      <c r="J4" s="112">
        <f t="shared" si="0"/>
        <v>5349</v>
      </c>
      <c r="K4" s="112">
        <f t="shared" si="0"/>
        <v>5504</v>
      </c>
      <c r="L4" s="112">
        <f t="shared" si="0"/>
        <v>5495</v>
      </c>
      <c r="M4" s="112">
        <f t="shared" si="0"/>
        <v>5194</v>
      </c>
      <c r="N4" s="112">
        <f t="shared" si="0"/>
        <v>5696</v>
      </c>
      <c r="O4" s="112">
        <f t="shared" si="0"/>
        <v>5774</v>
      </c>
      <c r="P4" s="112">
        <f t="shared" si="0"/>
        <v>5285</v>
      </c>
      <c r="Q4" s="112">
        <f t="shared" si="0"/>
        <v>5918</v>
      </c>
      <c r="R4" s="112"/>
      <c r="S4" s="112">
        <f>SUM(S5:S6)</f>
        <v>7969</v>
      </c>
      <c r="T4" s="112">
        <f>SUM(T5:T6)</f>
        <v>11079</v>
      </c>
      <c r="U4" s="112">
        <f>SUM(U5:U6)</f>
        <v>13362</v>
      </c>
      <c r="V4" s="112">
        <f>SUM(V5:V6)</f>
        <v>11843</v>
      </c>
      <c r="W4" s="112">
        <f>SUM(W5:W7)</f>
        <v>11894</v>
      </c>
      <c r="Z4" s="113"/>
      <c r="AA4" s="4"/>
    </row>
    <row r="5" spans="1:27" ht="24" customHeight="1">
      <c r="A5" s="114" t="s">
        <v>258</v>
      </c>
      <c r="B5" s="115">
        <v>0</v>
      </c>
      <c r="C5" s="115">
        <v>0</v>
      </c>
      <c r="D5" s="115">
        <v>0</v>
      </c>
      <c r="E5" s="115">
        <v>0</v>
      </c>
      <c r="F5" s="115">
        <v>0</v>
      </c>
      <c r="G5" s="115"/>
      <c r="H5" s="115">
        <v>2035</v>
      </c>
      <c r="I5" s="115">
        <v>3367</v>
      </c>
      <c r="J5" s="115">
        <v>2900</v>
      </c>
      <c r="K5" s="115">
        <v>3036</v>
      </c>
      <c r="L5" s="115">
        <v>3067</v>
      </c>
      <c r="M5" s="115">
        <v>2711</v>
      </c>
      <c r="N5" s="115">
        <v>2877</v>
      </c>
      <c r="O5" s="115">
        <v>3150</v>
      </c>
      <c r="P5" s="115">
        <v>2495</v>
      </c>
      <c r="Q5" s="115">
        <v>2408</v>
      </c>
      <c r="R5" s="116" t="s">
        <v>254</v>
      </c>
      <c r="S5" s="115">
        <v>3282</v>
      </c>
      <c r="T5" s="115">
        <v>5642</v>
      </c>
      <c r="U5" s="115">
        <v>7816</v>
      </c>
      <c r="V5" s="115">
        <v>6709</v>
      </c>
      <c r="W5" s="115">
        <v>6969</v>
      </c>
      <c r="Z5" s="113"/>
      <c r="AA5" s="4"/>
    </row>
    <row r="6" spans="1:27" ht="17.25" customHeight="1">
      <c r="A6" s="114" t="s">
        <v>259</v>
      </c>
      <c r="B6" s="115">
        <v>710</v>
      </c>
      <c r="C6" s="115">
        <v>1050</v>
      </c>
      <c r="D6" s="115">
        <v>957</v>
      </c>
      <c r="E6" s="115">
        <v>1105</v>
      </c>
      <c r="F6" s="115">
        <v>1105</v>
      </c>
      <c r="G6" s="115">
        <v>1420</v>
      </c>
      <c r="H6" s="115">
        <v>1772</v>
      </c>
      <c r="I6" s="115">
        <v>2075</v>
      </c>
      <c r="J6" s="115">
        <v>2449</v>
      </c>
      <c r="K6" s="115">
        <v>2468</v>
      </c>
      <c r="L6" s="115">
        <v>2428</v>
      </c>
      <c r="M6" s="115">
        <v>2483</v>
      </c>
      <c r="N6" s="115">
        <v>2819</v>
      </c>
      <c r="O6" s="115">
        <v>2624</v>
      </c>
      <c r="P6" s="115">
        <v>2790</v>
      </c>
      <c r="Q6" s="115">
        <v>3510</v>
      </c>
      <c r="R6" s="116" t="s">
        <v>254</v>
      </c>
      <c r="S6" s="115">
        <v>4687</v>
      </c>
      <c r="T6" s="115">
        <v>5437</v>
      </c>
      <c r="U6" s="115">
        <v>5546</v>
      </c>
      <c r="V6" s="115">
        <v>5134</v>
      </c>
      <c r="W6" s="115">
        <v>4898</v>
      </c>
      <c r="Z6" s="113"/>
      <c r="AA6" s="4"/>
    </row>
    <row r="7" spans="1:27" ht="17.25" customHeight="1">
      <c r="A7" s="114" t="s">
        <v>260</v>
      </c>
      <c r="B7" s="117" t="s">
        <v>261</v>
      </c>
      <c r="C7" s="117" t="s">
        <v>261</v>
      </c>
      <c r="D7" s="117" t="s">
        <v>261</v>
      </c>
      <c r="E7" s="117" t="s">
        <v>261</v>
      </c>
      <c r="F7" s="117" t="s">
        <v>261</v>
      </c>
      <c r="G7" s="117" t="s">
        <v>261</v>
      </c>
      <c r="H7" s="117" t="s">
        <v>261</v>
      </c>
      <c r="I7" s="117" t="s">
        <v>261</v>
      </c>
      <c r="J7" s="117" t="s">
        <v>261</v>
      </c>
      <c r="K7" s="117" t="s">
        <v>261</v>
      </c>
      <c r="L7" s="117" t="s">
        <v>261</v>
      </c>
      <c r="M7" s="117" t="s">
        <v>261</v>
      </c>
      <c r="N7" s="117" t="s">
        <v>261</v>
      </c>
      <c r="O7" s="117" t="s">
        <v>261</v>
      </c>
      <c r="P7" s="117" t="s">
        <v>261</v>
      </c>
      <c r="Q7" s="117" t="s">
        <v>261</v>
      </c>
      <c r="R7" s="117" t="s">
        <v>261</v>
      </c>
      <c r="S7" s="117" t="s">
        <v>261</v>
      </c>
      <c r="T7" s="117" t="s">
        <v>261</v>
      </c>
      <c r="U7" s="117" t="s">
        <v>261</v>
      </c>
      <c r="V7" s="117" t="s">
        <v>261</v>
      </c>
      <c r="W7" s="115">
        <v>27</v>
      </c>
      <c r="Z7" s="113"/>
      <c r="AA7" s="4"/>
    </row>
    <row r="8" spans="1:27" ht="17.25" customHeight="1">
      <c r="A8" s="111" t="s">
        <v>262</v>
      </c>
      <c r="B8" s="112">
        <f>SUM(B9:B10)</f>
        <v>1104</v>
      </c>
      <c r="C8" s="112">
        <f aca="true" t="shared" si="1" ref="C8:Q8">SUM(C9:C10)</f>
        <v>1176</v>
      </c>
      <c r="D8" s="112">
        <f t="shared" si="1"/>
        <v>1146</v>
      </c>
      <c r="E8" s="112">
        <f t="shared" si="1"/>
        <v>1184</v>
      </c>
      <c r="F8" s="112">
        <f t="shared" si="1"/>
        <v>1252</v>
      </c>
      <c r="G8" s="112">
        <f t="shared" si="1"/>
        <v>1310</v>
      </c>
      <c r="H8" s="112">
        <f t="shared" si="1"/>
        <v>1765</v>
      </c>
      <c r="I8" s="112">
        <f t="shared" si="1"/>
        <v>1980</v>
      </c>
      <c r="J8" s="112">
        <f t="shared" si="1"/>
        <v>2083</v>
      </c>
      <c r="K8" s="112">
        <f t="shared" si="1"/>
        <v>1950</v>
      </c>
      <c r="L8" s="112">
        <f t="shared" si="1"/>
        <v>1890</v>
      </c>
      <c r="M8" s="112">
        <f t="shared" si="1"/>
        <v>1946</v>
      </c>
      <c r="N8" s="112">
        <f t="shared" si="1"/>
        <v>2008</v>
      </c>
      <c r="O8" s="112">
        <f t="shared" si="1"/>
        <v>2130</v>
      </c>
      <c r="P8" s="112">
        <f t="shared" si="1"/>
        <v>2289</v>
      </c>
      <c r="Q8" s="112">
        <f t="shared" si="1"/>
        <v>2512</v>
      </c>
      <c r="R8" s="112"/>
      <c r="S8" s="112">
        <f>SUM(S9:S10)</f>
        <v>3183</v>
      </c>
      <c r="T8" s="112">
        <f>SUM(T9:T10)</f>
        <v>3353</v>
      </c>
      <c r="U8" s="112">
        <f>SUM(U9:U10)</f>
        <v>3589</v>
      </c>
      <c r="V8" s="112">
        <f>SUM(V9:V10)</f>
        <v>3608</v>
      </c>
      <c r="W8" s="112">
        <f>SUM(W9:W10)</f>
        <v>3502</v>
      </c>
      <c r="Z8" s="113"/>
      <c r="AA8" s="4"/>
    </row>
    <row r="9" spans="1:28" ht="17.25" customHeight="1">
      <c r="A9" s="114" t="s">
        <v>263</v>
      </c>
      <c r="B9" s="115"/>
      <c r="C9" s="115"/>
      <c r="D9" s="115"/>
      <c r="E9" s="115"/>
      <c r="F9" s="115"/>
      <c r="G9" s="115"/>
      <c r="H9" s="115">
        <v>278</v>
      </c>
      <c r="I9" s="115">
        <v>313</v>
      </c>
      <c r="J9" s="115">
        <v>444</v>
      </c>
      <c r="K9" s="115">
        <v>266</v>
      </c>
      <c r="L9" s="115">
        <v>209</v>
      </c>
      <c r="M9" s="115">
        <v>174</v>
      </c>
      <c r="N9" s="115">
        <v>185</v>
      </c>
      <c r="O9" s="115">
        <v>297</v>
      </c>
      <c r="P9" s="115">
        <v>302</v>
      </c>
      <c r="Q9" s="115">
        <v>153</v>
      </c>
      <c r="R9" s="116" t="s">
        <v>254</v>
      </c>
      <c r="S9" s="115">
        <v>433</v>
      </c>
      <c r="T9" s="115">
        <v>648</v>
      </c>
      <c r="U9" s="115">
        <v>723</v>
      </c>
      <c r="V9" s="115">
        <v>777</v>
      </c>
      <c r="W9" s="115">
        <v>690</v>
      </c>
      <c r="X9" s="118"/>
      <c r="Y9" s="118"/>
      <c r="Z9" s="113"/>
      <c r="AA9" s="119"/>
      <c r="AB9" s="120"/>
    </row>
    <row r="10" spans="1:28" ht="17.25" customHeight="1">
      <c r="A10" s="121" t="s">
        <v>264</v>
      </c>
      <c r="B10" s="122">
        <v>1104</v>
      </c>
      <c r="C10" s="122">
        <v>1176</v>
      </c>
      <c r="D10" s="122">
        <v>1146</v>
      </c>
      <c r="E10" s="122">
        <v>1184</v>
      </c>
      <c r="F10" s="122">
        <v>1252</v>
      </c>
      <c r="G10" s="122">
        <v>1310</v>
      </c>
      <c r="H10" s="122">
        <v>1487</v>
      </c>
      <c r="I10" s="122">
        <v>1667</v>
      </c>
      <c r="J10" s="122">
        <v>1639</v>
      </c>
      <c r="K10" s="122">
        <v>1684</v>
      </c>
      <c r="L10" s="122">
        <v>1681</v>
      </c>
      <c r="M10" s="122">
        <v>1772</v>
      </c>
      <c r="N10" s="122">
        <v>1823</v>
      </c>
      <c r="O10" s="122">
        <v>1833</v>
      </c>
      <c r="P10" s="122">
        <v>1987</v>
      </c>
      <c r="Q10" s="122">
        <v>2359</v>
      </c>
      <c r="R10" s="123" t="s">
        <v>254</v>
      </c>
      <c r="S10" s="122">
        <v>2750</v>
      </c>
      <c r="T10" s="122">
        <v>2705</v>
      </c>
      <c r="U10" s="122">
        <v>2866</v>
      </c>
      <c r="V10" s="122">
        <v>2831</v>
      </c>
      <c r="W10" s="122">
        <v>2812</v>
      </c>
      <c r="X10" s="118"/>
      <c r="Y10" s="118"/>
      <c r="Z10" s="5"/>
      <c r="AA10" s="120"/>
      <c r="AB10" s="119"/>
    </row>
    <row r="11" spans="1:27" ht="17.25" customHeight="1">
      <c r="A11" s="124" t="s">
        <v>265</v>
      </c>
      <c r="B11" s="125">
        <f>SUM(B12:B16)</f>
        <v>5834</v>
      </c>
      <c r="C11" s="125">
        <f aca="true" t="shared" si="2" ref="C11:Q11">SUM(C12:C16)</f>
        <v>5429</v>
      </c>
      <c r="D11" s="125">
        <f t="shared" si="2"/>
        <v>5482</v>
      </c>
      <c r="E11" s="125">
        <f t="shared" si="2"/>
        <v>5378</v>
      </c>
      <c r="F11" s="125">
        <f t="shared" si="2"/>
        <v>5341</v>
      </c>
      <c r="G11" s="125">
        <f t="shared" si="2"/>
        <v>5467</v>
      </c>
      <c r="H11" s="125">
        <f t="shared" si="2"/>
        <v>5508</v>
      </c>
      <c r="I11" s="125">
        <f t="shared" si="2"/>
        <v>5690</v>
      </c>
      <c r="J11" s="125">
        <f t="shared" si="2"/>
        <v>6029</v>
      </c>
      <c r="K11" s="125">
        <f t="shared" si="2"/>
        <v>6078</v>
      </c>
      <c r="L11" s="125">
        <f t="shared" si="2"/>
        <v>6106</v>
      </c>
      <c r="M11" s="125">
        <f t="shared" si="2"/>
        <v>6239</v>
      </c>
      <c r="N11" s="125">
        <f t="shared" si="2"/>
        <v>6424</v>
      </c>
      <c r="O11" s="125">
        <f t="shared" si="2"/>
        <v>6497</v>
      </c>
      <c r="P11" s="125">
        <f t="shared" si="2"/>
        <v>7105</v>
      </c>
      <c r="Q11" s="125">
        <f t="shared" si="2"/>
        <v>7293</v>
      </c>
      <c r="R11" s="125"/>
      <c r="S11" s="125">
        <f>SUM(S12:S16)</f>
        <v>9029</v>
      </c>
      <c r="T11" s="125">
        <f>SUM(T12:T16)</f>
        <v>9712</v>
      </c>
      <c r="U11" s="125">
        <f>SUM(U12:U16)</f>
        <v>9930</v>
      </c>
      <c r="V11" s="125">
        <f>SUM(V12:V16)</f>
        <v>9900</v>
      </c>
      <c r="W11" s="125">
        <f>SUM(W12:W16)</f>
        <v>10055</v>
      </c>
      <c r="Z11" s="113"/>
      <c r="AA11" s="4"/>
    </row>
    <row r="12" spans="1:27" ht="17.25" customHeight="1">
      <c r="A12" s="114" t="s">
        <v>266</v>
      </c>
      <c r="B12" s="115">
        <v>938</v>
      </c>
      <c r="C12" s="115">
        <v>880</v>
      </c>
      <c r="D12" s="115">
        <v>936</v>
      </c>
      <c r="E12" s="115">
        <v>912</v>
      </c>
      <c r="F12" s="115">
        <v>902</v>
      </c>
      <c r="G12" s="115">
        <v>972</v>
      </c>
      <c r="H12" s="115">
        <v>990</v>
      </c>
      <c r="I12" s="115">
        <v>1008</v>
      </c>
      <c r="J12" s="115">
        <v>1120</v>
      </c>
      <c r="K12" s="115">
        <v>1012</v>
      </c>
      <c r="L12" s="115">
        <v>1030</v>
      </c>
      <c r="M12" s="115">
        <v>1066</v>
      </c>
      <c r="N12" s="115">
        <v>1109</v>
      </c>
      <c r="O12" s="115">
        <v>1132</v>
      </c>
      <c r="P12" s="115">
        <v>1215</v>
      </c>
      <c r="Q12" s="115">
        <v>1222</v>
      </c>
      <c r="R12" s="116" t="s">
        <v>254</v>
      </c>
      <c r="S12" s="115">
        <v>1400</v>
      </c>
      <c r="T12" s="115">
        <v>1520</v>
      </c>
      <c r="U12" s="115">
        <v>1544</v>
      </c>
      <c r="V12" s="115">
        <v>1451</v>
      </c>
      <c r="W12" s="115">
        <v>1490</v>
      </c>
      <c r="X12" s="118"/>
      <c r="Z12" s="92"/>
      <c r="AA12" s="4"/>
    </row>
    <row r="13" spans="1:27" ht="17.25" customHeight="1">
      <c r="A13" s="114" t="s">
        <v>267</v>
      </c>
      <c r="B13" s="115">
        <v>1899</v>
      </c>
      <c r="C13" s="115">
        <v>1768</v>
      </c>
      <c r="D13" s="115">
        <v>1721</v>
      </c>
      <c r="E13" s="115">
        <v>1620</v>
      </c>
      <c r="F13" s="115">
        <v>1668</v>
      </c>
      <c r="G13" s="115">
        <v>1696</v>
      </c>
      <c r="H13" s="115">
        <v>1742</v>
      </c>
      <c r="I13" s="115">
        <v>1764</v>
      </c>
      <c r="J13" s="115">
        <v>1857</v>
      </c>
      <c r="K13" s="115">
        <v>1908</v>
      </c>
      <c r="L13" s="115">
        <v>1867</v>
      </c>
      <c r="M13" s="115">
        <v>1897</v>
      </c>
      <c r="N13" s="115">
        <v>1916</v>
      </c>
      <c r="O13" s="115">
        <v>2018</v>
      </c>
      <c r="P13" s="115">
        <v>2069</v>
      </c>
      <c r="Q13" s="115">
        <v>2126</v>
      </c>
      <c r="R13" s="116" t="s">
        <v>254</v>
      </c>
      <c r="S13" s="115">
        <v>2774</v>
      </c>
      <c r="T13" s="115">
        <v>2976</v>
      </c>
      <c r="U13" s="115">
        <v>2790</v>
      </c>
      <c r="V13" s="115">
        <v>2834</v>
      </c>
      <c r="W13" s="115">
        <v>2781</v>
      </c>
      <c r="X13" s="118"/>
      <c r="Z13" s="92"/>
      <c r="AA13" s="4"/>
    </row>
    <row r="14" spans="1:27" ht="17.25" customHeight="1">
      <c r="A14" s="114" t="s">
        <v>268</v>
      </c>
      <c r="B14" s="115">
        <v>2098</v>
      </c>
      <c r="C14" s="115">
        <v>1931</v>
      </c>
      <c r="D14" s="115">
        <v>1933</v>
      </c>
      <c r="E14" s="115">
        <v>2024</v>
      </c>
      <c r="F14" s="115">
        <v>2015</v>
      </c>
      <c r="G14" s="115">
        <v>1988</v>
      </c>
      <c r="H14" s="115">
        <v>1871</v>
      </c>
      <c r="I14" s="115">
        <v>1963</v>
      </c>
      <c r="J14" s="115">
        <v>2025</v>
      </c>
      <c r="K14" s="115">
        <v>2058</v>
      </c>
      <c r="L14" s="115">
        <v>2109</v>
      </c>
      <c r="M14" s="115">
        <v>2131</v>
      </c>
      <c r="N14" s="115">
        <v>2159</v>
      </c>
      <c r="O14" s="115">
        <v>2141</v>
      </c>
      <c r="P14" s="115">
        <v>2514</v>
      </c>
      <c r="Q14" s="115">
        <v>2603</v>
      </c>
      <c r="R14" s="116" t="s">
        <v>254</v>
      </c>
      <c r="S14" s="115">
        <v>3411</v>
      </c>
      <c r="T14" s="115">
        <v>3650</v>
      </c>
      <c r="U14" s="115">
        <v>3931</v>
      </c>
      <c r="V14" s="115">
        <v>4157</v>
      </c>
      <c r="W14" s="115">
        <v>4166</v>
      </c>
      <c r="X14" s="118"/>
      <c r="Z14" s="92"/>
      <c r="AA14" s="4"/>
    </row>
    <row r="15" spans="1:27" ht="17.25" customHeight="1">
      <c r="A15" s="114" t="s">
        <v>269</v>
      </c>
      <c r="B15" s="115">
        <v>285</v>
      </c>
      <c r="C15" s="115">
        <v>210</v>
      </c>
      <c r="D15" s="115">
        <v>267</v>
      </c>
      <c r="E15" s="115">
        <v>236</v>
      </c>
      <c r="F15" s="115">
        <v>180</v>
      </c>
      <c r="G15" s="115">
        <v>235</v>
      </c>
      <c r="H15" s="115">
        <v>268</v>
      </c>
      <c r="I15" s="115">
        <v>236</v>
      </c>
      <c r="J15" s="115">
        <v>250</v>
      </c>
      <c r="K15" s="115">
        <v>291</v>
      </c>
      <c r="L15" s="115">
        <v>258</v>
      </c>
      <c r="M15" s="115">
        <v>243</v>
      </c>
      <c r="N15" s="115">
        <v>309</v>
      </c>
      <c r="O15" s="115">
        <v>266</v>
      </c>
      <c r="P15" s="115">
        <v>257</v>
      </c>
      <c r="Q15" s="115">
        <v>283</v>
      </c>
      <c r="R15" s="116" t="s">
        <v>254</v>
      </c>
      <c r="S15" s="115">
        <v>365</v>
      </c>
      <c r="T15" s="115">
        <v>357</v>
      </c>
      <c r="U15" s="115">
        <v>281</v>
      </c>
      <c r="V15" s="115">
        <v>234</v>
      </c>
      <c r="W15" s="115">
        <v>310</v>
      </c>
      <c r="X15" s="118"/>
      <c r="Z15" s="92"/>
      <c r="AA15" s="4"/>
    </row>
    <row r="16" spans="1:28" ht="17.25" customHeight="1">
      <c r="A16" s="114" t="s">
        <v>270</v>
      </c>
      <c r="B16" s="115">
        <v>614</v>
      </c>
      <c r="C16" s="115">
        <v>640</v>
      </c>
      <c r="D16" s="115">
        <v>625</v>
      </c>
      <c r="E16" s="115">
        <v>586</v>
      </c>
      <c r="F16" s="115">
        <v>576</v>
      </c>
      <c r="G16" s="115">
        <v>576</v>
      </c>
      <c r="H16" s="115">
        <v>637</v>
      </c>
      <c r="I16" s="115">
        <v>719</v>
      </c>
      <c r="J16" s="115">
        <v>777</v>
      </c>
      <c r="K16" s="115">
        <v>809</v>
      </c>
      <c r="L16" s="115">
        <v>842</v>
      </c>
      <c r="M16" s="115">
        <v>902</v>
      </c>
      <c r="N16" s="115">
        <v>931</v>
      </c>
      <c r="O16" s="115">
        <v>940</v>
      </c>
      <c r="P16" s="115">
        <v>1050</v>
      </c>
      <c r="Q16" s="115">
        <v>1059</v>
      </c>
      <c r="R16" s="116" t="s">
        <v>254</v>
      </c>
      <c r="S16" s="115">
        <v>1079</v>
      </c>
      <c r="T16" s="115">
        <v>1209</v>
      </c>
      <c r="U16" s="115">
        <v>1384</v>
      </c>
      <c r="V16" s="115">
        <v>1224</v>
      </c>
      <c r="W16" s="115">
        <v>1308</v>
      </c>
      <c r="X16" s="118"/>
      <c r="Y16" s="92"/>
      <c r="Z16" s="92"/>
      <c r="AA16" s="119"/>
      <c r="AB16" s="120"/>
    </row>
    <row r="17" spans="1:27" ht="17.25" customHeight="1">
      <c r="A17" s="111" t="s">
        <v>271</v>
      </c>
      <c r="B17" s="112">
        <v>0</v>
      </c>
      <c r="C17" s="112">
        <v>0</v>
      </c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205</v>
      </c>
      <c r="P17" s="112">
        <v>246</v>
      </c>
      <c r="Q17" s="112">
        <v>278</v>
      </c>
      <c r="R17" s="126"/>
      <c r="S17" s="112">
        <v>200</v>
      </c>
      <c r="T17" s="112">
        <v>225</v>
      </c>
      <c r="U17" s="112">
        <v>183</v>
      </c>
      <c r="V17" s="126">
        <f>V18+V19+V20+V21</f>
        <v>1342</v>
      </c>
      <c r="W17" s="126">
        <f>SUM(W18:W21)</f>
        <v>1550</v>
      </c>
      <c r="Y17" s="92"/>
      <c r="Z17" s="92"/>
      <c r="AA17" s="4"/>
    </row>
    <row r="18" spans="1:27" ht="17.25" customHeight="1">
      <c r="A18" s="114" t="s">
        <v>272</v>
      </c>
      <c r="B18" s="117" t="s">
        <v>261</v>
      </c>
      <c r="C18" s="117" t="s">
        <v>261</v>
      </c>
      <c r="D18" s="117" t="s">
        <v>261</v>
      </c>
      <c r="E18" s="117" t="s">
        <v>261</v>
      </c>
      <c r="F18" s="117" t="s">
        <v>261</v>
      </c>
      <c r="G18" s="117" t="s">
        <v>261</v>
      </c>
      <c r="H18" s="117" t="s">
        <v>261</v>
      </c>
      <c r="I18" s="117" t="s">
        <v>261</v>
      </c>
      <c r="J18" s="117" t="s">
        <v>261</v>
      </c>
      <c r="K18" s="117" t="s">
        <v>261</v>
      </c>
      <c r="L18" s="117" t="s">
        <v>261</v>
      </c>
      <c r="M18" s="117" t="s">
        <v>261</v>
      </c>
      <c r="N18" s="117" t="s">
        <v>261</v>
      </c>
      <c r="O18" s="117" t="s">
        <v>261</v>
      </c>
      <c r="P18" s="117" t="s">
        <v>261</v>
      </c>
      <c r="Q18" s="117" t="s">
        <v>261</v>
      </c>
      <c r="R18" s="117" t="s">
        <v>261</v>
      </c>
      <c r="S18" s="117" t="s">
        <v>261</v>
      </c>
      <c r="T18" s="117" t="s">
        <v>261</v>
      </c>
      <c r="U18" s="117" t="s">
        <v>261</v>
      </c>
      <c r="V18" s="127">
        <v>271</v>
      </c>
      <c r="W18" s="127">
        <v>300</v>
      </c>
      <c r="Y18" s="92"/>
      <c r="Z18" s="92"/>
      <c r="AA18" s="4"/>
    </row>
    <row r="19" spans="1:27" ht="34.5" customHeight="1">
      <c r="A19" s="114" t="s">
        <v>206</v>
      </c>
      <c r="B19" s="117" t="s">
        <v>261</v>
      </c>
      <c r="C19" s="117" t="s">
        <v>261</v>
      </c>
      <c r="D19" s="117" t="s">
        <v>261</v>
      </c>
      <c r="E19" s="117" t="s">
        <v>261</v>
      </c>
      <c r="F19" s="117" t="s">
        <v>261</v>
      </c>
      <c r="G19" s="117" t="s">
        <v>261</v>
      </c>
      <c r="H19" s="117" t="s">
        <v>261</v>
      </c>
      <c r="I19" s="117" t="s">
        <v>261</v>
      </c>
      <c r="J19" s="117" t="s">
        <v>261</v>
      </c>
      <c r="K19" s="117" t="s">
        <v>261</v>
      </c>
      <c r="L19" s="117" t="s">
        <v>261</v>
      </c>
      <c r="M19" s="117" t="s">
        <v>261</v>
      </c>
      <c r="N19" s="117" t="s">
        <v>261</v>
      </c>
      <c r="O19" s="117" t="s">
        <v>261</v>
      </c>
      <c r="P19" s="117" t="s">
        <v>261</v>
      </c>
      <c r="Q19" s="117" t="s">
        <v>261</v>
      </c>
      <c r="R19" s="117" t="s">
        <v>261</v>
      </c>
      <c r="S19" s="117" t="s">
        <v>261</v>
      </c>
      <c r="T19" s="117" t="s">
        <v>261</v>
      </c>
      <c r="U19" s="117" t="s">
        <v>261</v>
      </c>
      <c r="V19" s="127">
        <v>665</v>
      </c>
      <c r="W19" s="127">
        <v>900</v>
      </c>
      <c r="Y19" s="92"/>
      <c r="Z19" s="92"/>
      <c r="AA19" s="4"/>
    </row>
    <row r="20" spans="1:27" ht="24" customHeight="1">
      <c r="A20" s="114" t="s">
        <v>273</v>
      </c>
      <c r="B20" s="117" t="s">
        <v>261</v>
      </c>
      <c r="C20" s="117" t="s">
        <v>261</v>
      </c>
      <c r="D20" s="117" t="s">
        <v>261</v>
      </c>
      <c r="E20" s="117" t="s">
        <v>261</v>
      </c>
      <c r="F20" s="117" t="s">
        <v>261</v>
      </c>
      <c r="G20" s="117" t="s">
        <v>261</v>
      </c>
      <c r="H20" s="117" t="s">
        <v>261</v>
      </c>
      <c r="I20" s="117" t="s">
        <v>261</v>
      </c>
      <c r="J20" s="117" t="s">
        <v>261</v>
      </c>
      <c r="K20" s="117" t="s">
        <v>261</v>
      </c>
      <c r="L20" s="117" t="s">
        <v>261</v>
      </c>
      <c r="M20" s="117" t="s">
        <v>261</v>
      </c>
      <c r="N20" s="117" t="s">
        <v>261</v>
      </c>
      <c r="O20" s="117" t="s">
        <v>261</v>
      </c>
      <c r="P20" s="117" t="s">
        <v>261</v>
      </c>
      <c r="Q20" s="117" t="s">
        <v>261</v>
      </c>
      <c r="R20" s="117" t="s">
        <v>261</v>
      </c>
      <c r="S20" s="117" t="s">
        <v>261</v>
      </c>
      <c r="T20" s="117" t="s">
        <v>261</v>
      </c>
      <c r="U20" s="117" t="s">
        <v>261</v>
      </c>
      <c r="V20" s="127">
        <v>230</v>
      </c>
      <c r="W20" s="127">
        <v>228</v>
      </c>
      <c r="Y20" s="92"/>
      <c r="Z20" s="92"/>
      <c r="AA20" s="4"/>
    </row>
    <row r="21" spans="1:27" ht="24" customHeight="1">
      <c r="A21" s="114" t="s">
        <v>274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205</v>
      </c>
      <c r="P21" s="115">
        <v>246</v>
      </c>
      <c r="Q21" s="115">
        <v>278</v>
      </c>
      <c r="R21" s="117" t="s">
        <v>254</v>
      </c>
      <c r="S21" s="115">
        <v>200</v>
      </c>
      <c r="T21" s="115">
        <v>225</v>
      </c>
      <c r="U21" s="115">
        <v>183</v>
      </c>
      <c r="V21" s="127">
        <v>176</v>
      </c>
      <c r="W21" s="115">
        <v>122</v>
      </c>
      <c r="Y21" s="92"/>
      <c r="Z21" s="92"/>
      <c r="AA21" s="4"/>
    </row>
    <row r="22" spans="1:26" ht="17.25" customHeight="1">
      <c r="A22" s="128" t="s">
        <v>275</v>
      </c>
      <c r="B22" s="129">
        <f>B4+B8+B11+B17</f>
        <v>7648</v>
      </c>
      <c r="C22" s="129">
        <f aca="true" t="shared" si="3" ref="C22:Q22">C4+C8+C11+C17</f>
        <v>7655</v>
      </c>
      <c r="D22" s="129">
        <f t="shared" si="3"/>
        <v>7585</v>
      </c>
      <c r="E22" s="129">
        <f t="shared" si="3"/>
        <v>7667</v>
      </c>
      <c r="F22" s="129">
        <f t="shared" si="3"/>
        <v>7698</v>
      </c>
      <c r="G22" s="129">
        <f t="shared" si="3"/>
        <v>8197</v>
      </c>
      <c r="H22" s="129">
        <f t="shared" si="3"/>
        <v>11080</v>
      </c>
      <c r="I22" s="129">
        <f t="shared" si="3"/>
        <v>13112</v>
      </c>
      <c r="J22" s="129">
        <f t="shared" si="3"/>
        <v>13461</v>
      </c>
      <c r="K22" s="129">
        <f t="shared" si="3"/>
        <v>13532</v>
      </c>
      <c r="L22" s="129">
        <f t="shared" si="3"/>
        <v>13491</v>
      </c>
      <c r="M22" s="129">
        <f t="shared" si="3"/>
        <v>13379</v>
      </c>
      <c r="N22" s="129">
        <f t="shared" si="3"/>
        <v>14128</v>
      </c>
      <c r="O22" s="129">
        <f t="shared" si="3"/>
        <v>14606</v>
      </c>
      <c r="P22" s="129">
        <f t="shared" si="3"/>
        <v>14925</v>
      </c>
      <c r="Q22" s="129">
        <f t="shared" si="3"/>
        <v>16001</v>
      </c>
      <c r="R22" s="129"/>
      <c r="S22" s="129">
        <f>S4+S8+S11+S17</f>
        <v>20381</v>
      </c>
      <c r="T22" s="129">
        <f>T4+T8+T11+T17</f>
        <v>24369</v>
      </c>
      <c r="U22" s="129">
        <f>U4+U8+U11+U17</f>
        <v>27064</v>
      </c>
      <c r="V22" s="129">
        <f>V4+V8+V11+V17</f>
        <v>26693</v>
      </c>
      <c r="W22" s="129">
        <f>W4+W8+W11+W17</f>
        <v>27001</v>
      </c>
      <c r="Y22" s="92"/>
      <c r="Z22" s="4"/>
    </row>
    <row r="23" ht="11.25">
      <c r="A23" s="4" t="s">
        <v>276</v>
      </c>
    </row>
    <row r="24" spans="1:4" ht="11.25">
      <c r="A24" s="2" t="s">
        <v>277</v>
      </c>
      <c r="D24" s="118"/>
    </row>
    <row r="25" ht="11.25">
      <c r="A25" s="4"/>
    </row>
    <row r="26" ht="11.25">
      <c r="A26" s="4"/>
    </row>
    <row r="27" ht="11.25">
      <c r="A27" s="4"/>
    </row>
    <row r="28" ht="11.25">
      <c r="A28" s="4"/>
    </row>
    <row r="29" ht="11.25">
      <c r="A29" s="4"/>
    </row>
    <row r="30" ht="11.25">
      <c r="A30" s="4"/>
    </row>
    <row r="31" ht="11.25">
      <c r="A31" s="4"/>
    </row>
    <row r="32" ht="11.25">
      <c r="A32" s="4"/>
    </row>
    <row r="33" ht="11.25">
      <c r="A33" s="4"/>
    </row>
    <row r="34" ht="11.25">
      <c r="A34" s="4"/>
    </row>
    <row r="35" ht="11.25">
      <c r="A35" s="4"/>
    </row>
    <row r="36" ht="11.25">
      <c r="A36" s="4"/>
    </row>
    <row r="37" ht="11.25">
      <c r="A37" s="4"/>
    </row>
    <row r="38" ht="11.25">
      <c r="A38" s="4"/>
    </row>
    <row r="39" ht="11.25">
      <c r="A39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ignoredErrors>
    <ignoredError sqref="B11:W11" formulaRange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42"/>
  <sheetViews>
    <sheetView zoomScalePageLayoutView="0" workbookViewId="0" topLeftCell="A1">
      <selection activeCell="A1" sqref="A1"/>
    </sheetView>
  </sheetViews>
  <sheetFormatPr defaultColWidth="7.57421875" defaultRowHeight="12.75"/>
  <cols>
    <col min="1" max="1" width="28.57421875" style="2" customWidth="1"/>
    <col min="2" max="17" width="8.140625" style="2" bestFit="1" customWidth="1"/>
    <col min="18" max="18" width="5.140625" style="2" bestFit="1" customWidth="1"/>
    <col min="19" max="19" width="8.140625" style="2" bestFit="1" customWidth="1"/>
    <col min="20" max="22" width="6.57421875" style="2" bestFit="1" customWidth="1"/>
    <col min="23" max="16384" width="7.57421875" style="2" customWidth="1"/>
  </cols>
  <sheetData>
    <row r="1" ht="11.25">
      <c r="A1" s="1" t="s">
        <v>278</v>
      </c>
    </row>
    <row r="3" spans="1:26" ht="17.25" customHeight="1">
      <c r="A3" s="130"/>
      <c r="B3" s="131">
        <v>1985</v>
      </c>
      <c r="C3" s="131">
        <v>1986</v>
      </c>
      <c r="D3" s="131">
        <v>1987</v>
      </c>
      <c r="E3" s="131">
        <v>1988</v>
      </c>
      <c r="F3" s="131">
        <v>1989</v>
      </c>
      <c r="G3" s="131">
        <v>1990</v>
      </c>
      <c r="H3" s="131">
        <v>1991</v>
      </c>
      <c r="I3" s="131">
        <v>1992</v>
      </c>
      <c r="J3" s="131">
        <v>1993</v>
      </c>
      <c r="K3" s="131">
        <v>1994</v>
      </c>
      <c r="L3" s="131">
        <v>1995</v>
      </c>
      <c r="M3" s="131">
        <v>1996</v>
      </c>
      <c r="N3" s="131">
        <v>1997</v>
      </c>
      <c r="O3" s="131">
        <v>1998</v>
      </c>
      <c r="P3" s="131">
        <v>1999</v>
      </c>
      <c r="Q3" s="131">
        <v>2000</v>
      </c>
      <c r="R3" s="131">
        <v>2001</v>
      </c>
      <c r="S3" s="131">
        <v>2002</v>
      </c>
      <c r="T3" s="131">
        <v>2003</v>
      </c>
      <c r="U3" s="131">
        <v>2004</v>
      </c>
      <c r="V3" s="131">
        <v>2005</v>
      </c>
      <c r="W3" s="10">
        <v>2006</v>
      </c>
      <c r="Y3" s="4"/>
      <c r="Z3" s="4"/>
    </row>
    <row r="4" spans="1:234" ht="17.25" customHeight="1">
      <c r="A4" s="111" t="s">
        <v>257</v>
      </c>
      <c r="B4" s="132">
        <f aca="true" t="shared" si="0" ref="B4:Q4">SUM(B5:B6)</f>
        <v>1415</v>
      </c>
      <c r="C4" s="132">
        <f t="shared" si="0"/>
        <v>1731</v>
      </c>
      <c r="D4" s="132">
        <f t="shared" si="0"/>
        <v>2016</v>
      </c>
      <c r="E4" s="132">
        <f t="shared" si="0"/>
        <v>2032</v>
      </c>
      <c r="F4" s="132">
        <f t="shared" si="0"/>
        <v>2129</v>
      </c>
      <c r="G4" s="132">
        <f t="shared" si="0"/>
        <v>2612</v>
      </c>
      <c r="H4" s="132">
        <f t="shared" si="0"/>
        <v>5092</v>
      </c>
      <c r="I4" s="132">
        <f t="shared" si="0"/>
        <v>7171</v>
      </c>
      <c r="J4" s="132">
        <f t="shared" si="0"/>
        <v>7296</v>
      </c>
      <c r="K4" s="132">
        <f t="shared" si="0"/>
        <v>7545</v>
      </c>
      <c r="L4" s="132">
        <f t="shared" si="0"/>
        <v>7893</v>
      </c>
      <c r="M4" s="132">
        <f t="shared" si="0"/>
        <v>7641</v>
      </c>
      <c r="N4" s="132">
        <f t="shared" si="0"/>
        <v>8050</v>
      </c>
      <c r="O4" s="132">
        <f t="shared" si="0"/>
        <v>8445</v>
      </c>
      <c r="P4" s="132">
        <f t="shared" si="0"/>
        <v>7863</v>
      </c>
      <c r="Q4" s="132">
        <f t="shared" si="0"/>
        <v>8651</v>
      </c>
      <c r="R4" s="133"/>
      <c r="S4" s="132">
        <f>SUM(S5:S6)</f>
        <v>11109</v>
      </c>
      <c r="T4" s="132">
        <f>SUM(T5:T6)</f>
        <v>15225</v>
      </c>
      <c r="U4" s="132">
        <f>SUM(U5:U6)</f>
        <v>18057</v>
      </c>
      <c r="V4" s="132">
        <f>SUM(V5:V6)</f>
        <v>16433</v>
      </c>
      <c r="W4" s="132">
        <f>SUM(W5:W7)</f>
        <v>16617</v>
      </c>
      <c r="X4" s="92"/>
      <c r="Y4" s="113"/>
      <c r="Z4" s="113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</row>
    <row r="5" spans="1:26" ht="24" customHeight="1">
      <c r="A5" s="114" t="s">
        <v>258</v>
      </c>
      <c r="B5" s="134">
        <v>0</v>
      </c>
      <c r="C5" s="134">
        <v>0</v>
      </c>
      <c r="D5" s="134">
        <v>0</v>
      </c>
      <c r="E5" s="134">
        <v>0</v>
      </c>
      <c r="F5" s="134">
        <v>0</v>
      </c>
      <c r="G5" s="134"/>
      <c r="H5" s="134">
        <v>2035</v>
      </c>
      <c r="I5" s="134">
        <v>3368</v>
      </c>
      <c r="J5" s="134">
        <v>2904</v>
      </c>
      <c r="K5" s="134">
        <v>3036</v>
      </c>
      <c r="L5" s="134">
        <v>3077</v>
      </c>
      <c r="M5" s="134">
        <v>2722</v>
      </c>
      <c r="N5" s="134">
        <v>2894</v>
      </c>
      <c r="O5" s="134">
        <v>3163</v>
      </c>
      <c r="P5" s="134">
        <v>2514</v>
      </c>
      <c r="Q5" s="134">
        <v>2415</v>
      </c>
      <c r="R5" s="135" t="s">
        <v>254</v>
      </c>
      <c r="S5" s="134">
        <v>3282</v>
      </c>
      <c r="T5" s="134">
        <v>5642</v>
      </c>
      <c r="U5" s="134">
        <v>7816</v>
      </c>
      <c r="V5" s="134">
        <v>6709</v>
      </c>
      <c r="W5" s="134">
        <v>6969</v>
      </c>
      <c r="X5" s="4"/>
      <c r="Y5" s="113"/>
      <c r="Z5" s="4"/>
    </row>
    <row r="6" spans="1:26" ht="17.25" customHeight="1">
      <c r="A6" s="114" t="s">
        <v>259</v>
      </c>
      <c r="B6" s="134">
        <v>1415</v>
      </c>
      <c r="C6" s="134">
        <v>1731</v>
      </c>
      <c r="D6" s="134">
        <v>2016</v>
      </c>
      <c r="E6" s="134">
        <v>2032</v>
      </c>
      <c r="F6" s="134">
        <v>2129</v>
      </c>
      <c r="G6" s="134">
        <v>2612</v>
      </c>
      <c r="H6" s="134">
        <v>3057</v>
      </c>
      <c r="I6" s="134">
        <v>3803</v>
      </c>
      <c r="J6" s="134">
        <v>4392</v>
      </c>
      <c r="K6" s="134">
        <v>4509</v>
      </c>
      <c r="L6" s="134">
        <v>4816</v>
      </c>
      <c r="M6" s="134">
        <v>4919</v>
      </c>
      <c r="N6" s="134">
        <v>5156</v>
      </c>
      <c r="O6" s="134">
        <v>5282</v>
      </c>
      <c r="P6" s="134">
        <v>5349</v>
      </c>
      <c r="Q6" s="134">
        <v>6236</v>
      </c>
      <c r="R6" s="135" t="s">
        <v>254</v>
      </c>
      <c r="S6" s="134">
        <v>7827</v>
      </c>
      <c r="T6" s="134">
        <v>9583</v>
      </c>
      <c r="U6" s="134">
        <v>10241</v>
      </c>
      <c r="V6" s="134">
        <v>9724</v>
      </c>
      <c r="W6" s="134">
        <v>9621</v>
      </c>
      <c r="X6" s="4"/>
      <c r="Y6" s="5"/>
      <c r="Z6" s="4"/>
    </row>
    <row r="7" spans="1:26" ht="17.25" customHeight="1">
      <c r="A7" s="114" t="s">
        <v>260</v>
      </c>
      <c r="B7" s="135" t="s">
        <v>261</v>
      </c>
      <c r="C7" s="135" t="s">
        <v>261</v>
      </c>
      <c r="D7" s="135" t="s">
        <v>261</v>
      </c>
      <c r="E7" s="135" t="s">
        <v>261</v>
      </c>
      <c r="F7" s="135" t="s">
        <v>261</v>
      </c>
      <c r="G7" s="135" t="s">
        <v>261</v>
      </c>
      <c r="H7" s="135" t="s">
        <v>261</v>
      </c>
      <c r="I7" s="135" t="s">
        <v>261</v>
      </c>
      <c r="J7" s="135" t="s">
        <v>261</v>
      </c>
      <c r="K7" s="135" t="s">
        <v>261</v>
      </c>
      <c r="L7" s="135" t="s">
        <v>261</v>
      </c>
      <c r="M7" s="135" t="s">
        <v>261</v>
      </c>
      <c r="N7" s="135" t="s">
        <v>261</v>
      </c>
      <c r="O7" s="135" t="s">
        <v>261</v>
      </c>
      <c r="P7" s="135" t="s">
        <v>261</v>
      </c>
      <c r="Q7" s="135" t="s">
        <v>261</v>
      </c>
      <c r="R7" s="135" t="s">
        <v>261</v>
      </c>
      <c r="S7" s="135" t="s">
        <v>261</v>
      </c>
      <c r="T7" s="135" t="s">
        <v>261</v>
      </c>
      <c r="U7" s="135" t="s">
        <v>261</v>
      </c>
      <c r="V7" s="135" t="s">
        <v>261</v>
      </c>
      <c r="W7" s="134">
        <v>27</v>
      </c>
      <c r="X7" s="4"/>
      <c r="Y7" s="5"/>
      <c r="Z7" s="4"/>
    </row>
    <row r="8" spans="1:234" ht="17.25" customHeight="1">
      <c r="A8" s="111" t="s">
        <v>262</v>
      </c>
      <c r="B8" s="132">
        <f>SUM(B9:B10)</f>
        <v>2353</v>
      </c>
      <c r="C8" s="132">
        <f aca="true" t="shared" si="1" ref="C8:Q8">SUM(C9:C10)</f>
        <v>2405</v>
      </c>
      <c r="D8" s="132">
        <f t="shared" si="1"/>
        <v>2406</v>
      </c>
      <c r="E8" s="132">
        <f t="shared" si="1"/>
        <v>2471</v>
      </c>
      <c r="F8" s="132">
        <f t="shared" si="1"/>
        <v>2584</v>
      </c>
      <c r="G8" s="132">
        <f t="shared" si="1"/>
        <v>2707</v>
      </c>
      <c r="H8" s="132">
        <f t="shared" si="1"/>
        <v>3334</v>
      </c>
      <c r="I8" s="132">
        <f t="shared" si="1"/>
        <v>3526</v>
      </c>
      <c r="J8" s="132">
        <f t="shared" si="1"/>
        <v>3815</v>
      </c>
      <c r="K8" s="132">
        <f t="shared" si="1"/>
        <v>3678</v>
      </c>
      <c r="L8" s="132">
        <f t="shared" si="1"/>
        <v>3630</v>
      </c>
      <c r="M8" s="132">
        <f t="shared" si="1"/>
        <v>3736</v>
      </c>
      <c r="N8" s="132">
        <f t="shared" si="1"/>
        <v>3922</v>
      </c>
      <c r="O8" s="132">
        <f t="shared" si="1"/>
        <v>4100</v>
      </c>
      <c r="P8" s="132">
        <f t="shared" si="1"/>
        <v>4275</v>
      </c>
      <c r="Q8" s="132">
        <f t="shared" si="1"/>
        <v>4668</v>
      </c>
      <c r="R8" s="132"/>
      <c r="S8" s="132">
        <f>SUM(S9:S10)</f>
        <v>6366</v>
      </c>
      <c r="T8" s="132">
        <f>SUM(T9:T10)</f>
        <v>6968</v>
      </c>
      <c r="U8" s="132">
        <f>SUM(U9:U10)</f>
        <v>7131</v>
      </c>
      <c r="V8" s="132">
        <f>SUM(V9:V10)</f>
        <v>7082</v>
      </c>
      <c r="W8" s="132">
        <f>SUM(W9:W10)</f>
        <v>7001</v>
      </c>
      <c r="X8" s="92"/>
      <c r="Y8" s="113"/>
      <c r="Z8" s="4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</row>
    <row r="9" spans="1:26" ht="17.25" customHeight="1">
      <c r="A9" s="114" t="s">
        <v>279</v>
      </c>
      <c r="B9" s="134"/>
      <c r="C9" s="134"/>
      <c r="D9" s="134"/>
      <c r="E9" s="134"/>
      <c r="F9" s="134"/>
      <c r="G9" s="134"/>
      <c r="H9" s="134">
        <v>388</v>
      </c>
      <c r="I9" s="134">
        <v>315</v>
      </c>
      <c r="J9" s="134">
        <v>447</v>
      </c>
      <c r="K9" s="134">
        <v>277</v>
      </c>
      <c r="L9" s="134">
        <v>230</v>
      </c>
      <c r="M9" s="134">
        <v>213</v>
      </c>
      <c r="N9" s="134">
        <v>275</v>
      </c>
      <c r="O9" s="134">
        <v>400</v>
      </c>
      <c r="P9" s="134">
        <v>433</v>
      </c>
      <c r="Q9" s="134">
        <v>229</v>
      </c>
      <c r="R9" s="135" t="s">
        <v>254</v>
      </c>
      <c r="S9" s="134">
        <v>641</v>
      </c>
      <c r="T9" s="134">
        <v>1164</v>
      </c>
      <c r="U9" s="134">
        <v>1303</v>
      </c>
      <c r="V9" s="134">
        <v>1479</v>
      </c>
      <c r="W9" s="134">
        <v>1389</v>
      </c>
      <c r="X9" s="4"/>
      <c r="Y9" s="113"/>
      <c r="Z9" s="4"/>
    </row>
    <row r="10" spans="1:26" ht="17.25" customHeight="1">
      <c r="A10" s="121" t="s">
        <v>264</v>
      </c>
      <c r="B10" s="136">
        <v>2353</v>
      </c>
      <c r="C10" s="136">
        <v>2405</v>
      </c>
      <c r="D10" s="136">
        <v>2406</v>
      </c>
      <c r="E10" s="136">
        <v>2471</v>
      </c>
      <c r="F10" s="136">
        <v>2584</v>
      </c>
      <c r="G10" s="136">
        <v>2707</v>
      </c>
      <c r="H10" s="136">
        <v>2946</v>
      </c>
      <c r="I10" s="136">
        <v>3211</v>
      </c>
      <c r="J10" s="136">
        <v>3368</v>
      </c>
      <c r="K10" s="136">
        <v>3401</v>
      </c>
      <c r="L10" s="136">
        <v>3400</v>
      </c>
      <c r="M10" s="136">
        <v>3523</v>
      </c>
      <c r="N10" s="136">
        <v>3647</v>
      </c>
      <c r="O10" s="136">
        <v>3700</v>
      </c>
      <c r="P10" s="136">
        <v>3842</v>
      </c>
      <c r="Q10" s="136">
        <v>4439</v>
      </c>
      <c r="R10" s="137" t="s">
        <v>254</v>
      </c>
      <c r="S10" s="136">
        <v>5725</v>
      </c>
      <c r="T10" s="136">
        <v>5804</v>
      </c>
      <c r="U10" s="136">
        <v>5828</v>
      </c>
      <c r="V10" s="136">
        <v>5603</v>
      </c>
      <c r="W10" s="136">
        <v>5612</v>
      </c>
      <c r="X10" s="4"/>
      <c r="Y10" s="113"/>
      <c r="Z10" s="4"/>
    </row>
    <row r="11" spans="1:234" ht="17.25" customHeight="1">
      <c r="A11" s="124" t="s">
        <v>265</v>
      </c>
      <c r="B11" s="138">
        <f>SUM(B12:B16)</f>
        <v>16945</v>
      </c>
      <c r="C11" s="138">
        <f aca="true" t="shared" si="2" ref="C11:Q11">SUM(C12:C16)</f>
        <v>16302</v>
      </c>
      <c r="D11" s="138">
        <f t="shared" si="2"/>
        <v>15849</v>
      </c>
      <c r="E11" s="138">
        <f t="shared" si="2"/>
        <v>15416</v>
      </c>
      <c r="F11" s="138">
        <f t="shared" si="2"/>
        <v>15336</v>
      </c>
      <c r="G11" s="138">
        <f t="shared" si="2"/>
        <v>15400</v>
      </c>
      <c r="H11" s="138">
        <f t="shared" si="2"/>
        <v>15437</v>
      </c>
      <c r="I11" s="138">
        <f t="shared" si="2"/>
        <v>15828</v>
      </c>
      <c r="J11" s="138">
        <f t="shared" si="2"/>
        <v>16513</v>
      </c>
      <c r="K11" s="138">
        <f t="shared" si="2"/>
        <v>16736</v>
      </c>
      <c r="L11" s="138">
        <f t="shared" si="2"/>
        <v>17740</v>
      </c>
      <c r="M11" s="138">
        <f t="shared" si="2"/>
        <v>18364</v>
      </c>
      <c r="N11" s="138">
        <f t="shared" si="2"/>
        <v>18706</v>
      </c>
      <c r="O11" s="138">
        <f t="shared" si="2"/>
        <v>18663</v>
      </c>
      <c r="P11" s="138">
        <f t="shared" si="2"/>
        <v>19429</v>
      </c>
      <c r="Q11" s="138">
        <f t="shared" si="2"/>
        <v>20416</v>
      </c>
      <c r="R11" s="135"/>
      <c r="S11" s="138">
        <f>SUM(S12:S16)</f>
        <v>23652</v>
      </c>
      <c r="T11" s="138">
        <f>SUM(T12:T16)</f>
        <v>26441</v>
      </c>
      <c r="U11" s="138">
        <f>SUM(U12:U16)</f>
        <v>27871</v>
      </c>
      <c r="V11" s="138">
        <f>SUM(V12:V16)</f>
        <v>28320</v>
      </c>
      <c r="W11" s="138">
        <f>SUM(W12:W16)</f>
        <v>28540</v>
      </c>
      <c r="X11" s="92"/>
      <c r="Y11" s="4"/>
      <c r="Z11" s="4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</row>
    <row r="12" spans="1:26" ht="17.25" customHeight="1">
      <c r="A12" s="114" t="s">
        <v>266</v>
      </c>
      <c r="B12" s="134">
        <v>1934</v>
      </c>
      <c r="C12" s="134">
        <v>1861</v>
      </c>
      <c r="D12" s="134">
        <v>1826</v>
      </c>
      <c r="E12" s="134">
        <v>1843</v>
      </c>
      <c r="F12" s="134">
        <v>1825</v>
      </c>
      <c r="G12" s="134">
        <v>1880</v>
      </c>
      <c r="H12" s="134">
        <v>1934</v>
      </c>
      <c r="I12" s="134">
        <v>2090</v>
      </c>
      <c r="J12" s="134">
        <v>2129</v>
      </c>
      <c r="K12" s="134">
        <v>2138</v>
      </c>
      <c r="L12" s="134">
        <v>2945</v>
      </c>
      <c r="M12" s="134">
        <v>3055</v>
      </c>
      <c r="N12" s="134">
        <v>3197</v>
      </c>
      <c r="O12" s="134">
        <v>3232</v>
      </c>
      <c r="P12" s="134">
        <v>3520</v>
      </c>
      <c r="Q12" s="134">
        <v>3542</v>
      </c>
      <c r="R12" s="135" t="s">
        <v>254</v>
      </c>
      <c r="S12" s="134">
        <v>3818</v>
      </c>
      <c r="T12" s="134">
        <v>4410</v>
      </c>
      <c r="U12" s="134">
        <v>4507</v>
      </c>
      <c r="V12" s="134">
        <v>4389</v>
      </c>
      <c r="W12" s="134">
        <v>4447</v>
      </c>
      <c r="X12" s="4"/>
      <c r="Y12" s="4"/>
      <c r="Z12" s="4"/>
    </row>
    <row r="13" spans="1:26" ht="17.25" customHeight="1">
      <c r="A13" s="114" t="s">
        <v>267</v>
      </c>
      <c r="B13" s="134">
        <v>5776</v>
      </c>
      <c r="C13" s="134">
        <v>5558</v>
      </c>
      <c r="D13" s="134">
        <v>5488</v>
      </c>
      <c r="E13" s="134">
        <v>5158</v>
      </c>
      <c r="F13" s="134">
        <v>5041</v>
      </c>
      <c r="G13" s="134">
        <v>4974</v>
      </c>
      <c r="H13" s="134">
        <v>5090</v>
      </c>
      <c r="I13" s="134">
        <v>5272</v>
      </c>
      <c r="J13" s="134">
        <v>5597</v>
      </c>
      <c r="K13" s="134">
        <v>5741</v>
      </c>
      <c r="L13" s="134">
        <v>5741</v>
      </c>
      <c r="M13" s="134">
        <v>5761</v>
      </c>
      <c r="N13" s="134">
        <v>6044</v>
      </c>
      <c r="O13" s="134">
        <v>6041</v>
      </c>
      <c r="P13" s="134">
        <v>5941</v>
      </c>
      <c r="Q13" s="134">
        <v>6315</v>
      </c>
      <c r="R13" s="135" t="s">
        <v>254</v>
      </c>
      <c r="S13" s="134">
        <v>7430</v>
      </c>
      <c r="T13" s="134">
        <v>8164</v>
      </c>
      <c r="U13" s="134">
        <v>8352</v>
      </c>
      <c r="V13" s="134">
        <v>8602</v>
      </c>
      <c r="W13" s="134">
        <v>8395</v>
      </c>
      <c r="X13" s="4"/>
      <c r="Y13" s="4"/>
      <c r="Z13" s="4"/>
    </row>
    <row r="14" spans="1:26" ht="17.25" customHeight="1">
      <c r="A14" s="114" t="s">
        <v>268</v>
      </c>
      <c r="B14" s="134">
        <v>7785</v>
      </c>
      <c r="C14" s="134">
        <v>7524</v>
      </c>
      <c r="D14" s="134">
        <v>7179</v>
      </c>
      <c r="E14" s="134">
        <v>7104</v>
      </c>
      <c r="F14" s="134">
        <v>7194</v>
      </c>
      <c r="G14" s="134">
        <v>7295</v>
      </c>
      <c r="H14" s="134">
        <v>7084</v>
      </c>
      <c r="I14" s="134">
        <v>7007</v>
      </c>
      <c r="J14" s="134">
        <v>7212</v>
      </c>
      <c r="K14" s="134">
        <v>7199</v>
      </c>
      <c r="L14" s="134">
        <v>7361</v>
      </c>
      <c r="M14" s="134">
        <v>7782</v>
      </c>
      <c r="N14" s="134">
        <v>7604</v>
      </c>
      <c r="O14" s="134">
        <v>7502</v>
      </c>
      <c r="P14" s="134">
        <v>7964</v>
      </c>
      <c r="Q14" s="134">
        <v>8545</v>
      </c>
      <c r="R14" s="135" t="s">
        <v>254</v>
      </c>
      <c r="S14" s="134">
        <v>10292</v>
      </c>
      <c r="T14" s="134">
        <v>11566</v>
      </c>
      <c r="U14" s="134">
        <v>12584</v>
      </c>
      <c r="V14" s="134">
        <v>13154</v>
      </c>
      <c r="W14" s="134">
        <v>13394</v>
      </c>
      <c r="X14" s="4"/>
      <c r="Y14" s="4"/>
      <c r="Z14" s="4"/>
    </row>
    <row r="15" spans="1:26" ht="17.25" customHeight="1">
      <c r="A15" s="114" t="s">
        <v>269</v>
      </c>
      <c r="B15" s="134">
        <v>832</v>
      </c>
      <c r="C15" s="134">
        <v>749</v>
      </c>
      <c r="D15" s="134">
        <v>724</v>
      </c>
      <c r="E15" s="134">
        <v>713</v>
      </c>
      <c r="F15" s="134">
        <v>692</v>
      </c>
      <c r="G15" s="134">
        <v>673</v>
      </c>
      <c r="H15" s="134">
        <v>681</v>
      </c>
      <c r="I15" s="134">
        <v>735</v>
      </c>
      <c r="J15" s="134">
        <v>790</v>
      </c>
      <c r="K15" s="134">
        <v>824</v>
      </c>
      <c r="L15" s="134">
        <v>829</v>
      </c>
      <c r="M15" s="134">
        <v>847</v>
      </c>
      <c r="N15" s="134">
        <v>924</v>
      </c>
      <c r="O15" s="134">
        <v>924</v>
      </c>
      <c r="P15" s="134">
        <v>930</v>
      </c>
      <c r="Q15" s="134">
        <v>927</v>
      </c>
      <c r="R15" s="135" t="s">
        <v>254</v>
      </c>
      <c r="S15" s="134">
        <v>1033</v>
      </c>
      <c r="T15" s="134">
        <v>1092</v>
      </c>
      <c r="U15" s="134">
        <v>1044</v>
      </c>
      <c r="V15" s="134">
        <v>951</v>
      </c>
      <c r="W15" s="134">
        <v>996</v>
      </c>
      <c r="X15" s="4"/>
      <c r="Y15" s="4"/>
      <c r="Z15" s="4"/>
    </row>
    <row r="16" spans="1:26" ht="17.25" customHeight="1">
      <c r="A16" s="114" t="s">
        <v>270</v>
      </c>
      <c r="B16" s="134">
        <v>618</v>
      </c>
      <c r="C16" s="134">
        <v>610</v>
      </c>
      <c r="D16" s="134">
        <v>632</v>
      </c>
      <c r="E16" s="134">
        <v>598</v>
      </c>
      <c r="F16" s="134">
        <v>584</v>
      </c>
      <c r="G16" s="134">
        <v>578</v>
      </c>
      <c r="H16" s="134">
        <v>648</v>
      </c>
      <c r="I16" s="134">
        <v>724</v>
      </c>
      <c r="J16" s="134">
        <v>785</v>
      </c>
      <c r="K16" s="134">
        <v>834</v>
      </c>
      <c r="L16" s="134">
        <v>864</v>
      </c>
      <c r="M16" s="134">
        <v>919</v>
      </c>
      <c r="N16" s="134">
        <v>937</v>
      </c>
      <c r="O16" s="134">
        <v>964</v>
      </c>
      <c r="P16" s="134">
        <v>1074</v>
      </c>
      <c r="Q16" s="134">
        <v>1087</v>
      </c>
      <c r="R16" s="135" t="s">
        <v>254</v>
      </c>
      <c r="S16" s="134">
        <v>1079</v>
      </c>
      <c r="T16" s="134">
        <v>1209</v>
      </c>
      <c r="U16" s="134">
        <v>1384</v>
      </c>
      <c r="V16" s="134">
        <v>1224</v>
      </c>
      <c r="W16" s="134">
        <v>1308</v>
      </c>
      <c r="X16" s="4"/>
      <c r="Y16" s="4"/>
      <c r="Z16" s="4"/>
    </row>
    <row r="17" spans="1:26" ht="17.25" customHeight="1">
      <c r="A17" s="111" t="s">
        <v>271</v>
      </c>
      <c r="B17" s="132">
        <v>0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432</v>
      </c>
      <c r="P17" s="132">
        <v>543</v>
      </c>
      <c r="Q17" s="132">
        <v>663</v>
      </c>
      <c r="R17" s="133"/>
      <c r="S17" s="132">
        <v>620</v>
      </c>
      <c r="T17" s="132">
        <v>638</v>
      </c>
      <c r="U17" s="132">
        <v>583</v>
      </c>
      <c r="V17" s="139">
        <f>V18+V19+V20+V21</f>
        <v>2148</v>
      </c>
      <c r="W17" s="132">
        <f>W18+W19+W20+W21</f>
        <v>3137</v>
      </c>
      <c r="X17" s="4"/>
      <c r="Y17" s="4"/>
      <c r="Z17" s="4"/>
    </row>
    <row r="18" spans="1:26" ht="17.25" customHeight="1">
      <c r="A18" s="114" t="s">
        <v>272</v>
      </c>
      <c r="B18" s="135" t="s">
        <v>261</v>
      </c>
      <c r="C18" s="135" t="s">
        <v>261</v>
      </c>
      <c r="D18" s="135" t="s">
        <v>261</v>
      </c>
      <c r="E18" s="135" t="s">
        <v>261</v>
      </c>
      <c r="F18" s="135" t="s">
        <v>261</v>
      </c>
      <c r="G18" s="135" t="s">
        <v>261</v>
      </c>
      <c r="H18" s="135" t="s">
        <v>261</v>
      </c>
      <c r="I18" s="135" t="s">
        <v>261</v>
      </c>
      <c r="J18" s="135" t="s">
        <v>261</v>
      </c>
      <c r="K18" s="135" t="s">
        <v>261</v>
      </c>
      <c r="L18" s="135" t="s">
        <v>261</v>
      </c>
      <c r="M18" s="135" t="s">
        <v>261</v>
      </c>
      <c r="N18" s="135" t="s">
        <v>261</v>
      </c>
      <c r="O18" s="135" t="s">
        <v>261</v>
      </c>
      <c r="P18" s="135" t="s">
        <v>261</v>
      </c>
      <c r="Q18" s="135" t="s">
        <v>261</v>
      </c>
      <c r="R18" s="135" t="s">
        <v>261</v>
      </c>
      <c r="S18" s="135" t="s">
        <v>261</v>
      </c>
      <c r="T18" s="135" t="s">
        <v>261</v>
      </c>
      <c r="U18" s="135" t="s">
        <v>261</v>
      </c>
      <c r="V18" s="68">
        <v>271</v>
      </c>
      <c r="W18" s="134">
        <v>549</v>
      </c>
      <c r="X18" s="4"/>
      <c r="Y18" s="4"/>
      <c r="Z18" s="4"/>
    </row>
    <row r="19" spans="1:26" ht="34.5" customHeight="1">
      <c r="A19" s="114" t="s">
        <v>206</v>
      </c>
      <c r="B19" s="135" t="s">
        <v>261</v>
      </c>
      <c r="C19" s="135" t="s">
        <v>261</v>
      </c>
      <c r="D19" s="135" t="s">
        <v>261</v>
      </c>
      <c r="E19" s="135" t="s">
        <v>261</v>
      </c>
      <c r="F19" s="135" t="s">
        <v>261</v>
      </c>
      <c r="G19" s="135" t="s">
        <v>261</v>
      </c>
      <c r="H19" s="135" t="s">
        <v>261</v>
      </c>
      <c r="I19" s="135" t="s">
        <v>261</v>
      </c>
      <c r="J19" s="135" t="s">
        <v>261</v>
      </c>
      <c r="K19" s="135" t="s">
        <v>261</v>
      </c>
      <c r="L19" s="135" t="s">
        <v>261</v>
      </c>
      <c r="M19" s="135" t="s">
        <v>261</v>
      </c>
      <c r="N19" s="135" t="s">
        <v>261</v>
      </c>
      <c r="O19" s="135" t="s">
        <v>261</v>
      </c>
      <c r="P19" s="135" t="s">
        <v>261</v>
      </c>
      <c r="Q19" s="135" t="s">
        <v>261</v>
      </c>
      <c r="R19" s="135" t="s">
        <v>261</v>
      </c>
      <c r="S19" s="135" t="s">
        <v>261</v>
      </c>
      <c r="T19" s="135" t="s">
        <v>261</v>
      </c>
      <c r="U19" s="135" t="s">
        <v>261</v>
      </c>
      <c r="V19" s="68">
        <v>749</v>
      </c>
      <c r="W19" s="134">
        <v>1467</v>
      </c>
      <c r="X19" s="4"/>
      <c r="Y19" s="4"/>
      <c r="Z19" s="4"/>
    </row>
    <row r="20" spans="1:26" ht="24" customHeight="1">
      <c r="A20" s="114" t="s">
        <v>273</v>
      </c>
      <c r="B20" s="135" t="s">
        <v>261</v>
      </c>
      <c r="C20" s="135" t="s">
        <v>261</v>
      </c>
      <c r="D20" s="135" t="s">
        <v>261</v>
      </c>
      <c r="E20" s="135" t="s">
        <v>261</v>
      </c>
      <c r="F20" s="135" t="s">
        <v>261</v>
      </c>
      <c r="G20" s="135" t="s">
        <v>261</v>
      </c>
      <c r="H20" s="135" t="s">
        <v>261</v>
      </c>
      <c r="I20" s="135" t="s">
        <v>261</v>
      </c>
      <c r="J20" s="135" t="s">
        <v>261</v>
      </c>
      <c r="K20" s="135" t="s">
        <v>261</v>
      </c>
      <c r="L20" s="135" t="s">
        <v>261</v>
      </c>
      <c r="M20" s="135" t="s">
        <v>261</v>
      </c>
      <c r="N20" s="135" t="s">
        <v>261</v>
      </c>
      <c r="O20" s="135" t="s">
        <v>261</v>
      </c>
      <c r="P20" s="135" t="s">
        <v>261</v>
      </c>
      <c r="Q20" s="135" t="s">
        <v>261</v>
      </c>
      <c r="R20" s="135" t="s">
        <v>261</v>
      </c>
      <c r="S20" s="135" t="s">
        <v>261</v>
      </c>
      <c r="T20" s="135" t="s">
        <v>261</v>
      </c>
      <c r="U20" s="135" t="s">
        <v>261</v>
      </c>
      <c r="V20" s="68">
        <v>489</v>
      </c>
      <c r="W20" s="134">
        <v>615</v>
      </c>
      <c r="X20" s="4"/>
      <c r="Y20" s="4"/>
      <c r="Z20" s="4"/>
    </row>
    <row r="21" spans="1:25" ht="24" customHeight="1">
      <c r="A21" s="114" t="s">
        <v>274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432</v>
      </c>
      <c r="P21" s="134">
        <v>543</v>
      </c>
      <c r="Q21" s="134">
        <v>663</v>
      </c>
      <c r="R21" s="135" t="s">
        <v>254</v>
      </c>
      <c r="S21" s="134">
        <v>620</v>
      </c>
      <c r="T21" s="134">
        <v>638</v>
      </c>
      <c r="U21" s="134">
        <v>583</v>
      </c>
      <c r="V21" s="68">
        <v>639</v>
      </c>
      <c r="W21" s="134">
        <v>506</v>
      </c>
      <c r="X21" s="4"/>
      <c r="Y21" s="4"/>
    </row>
    <row r="22" spans="1:234" ht="17.25" customHeight="1">
      <c r="A22" s="140" t="s">
        <v>275</v>
      </c>
      <c r="B22" s="67">
        <f aca="true" t="shared" si="3" ref="B22:Q22">B17+B11+B8+B4</f>
        <v>20713</v>
      </c>
      <c r="C22" s="67">
        <f t="shared" si="3"/>
        <v>20438</v>
      </c>
      <c r="D22" s="67">
        <f t="shared" si="3"/>
        <v>20271</v>
      </c>
      <c r="E22" s="67">
        <f t="shared" si="3"/>
        <v>19919</v>
      </c>
      <c r="F22" s="67">
        <f t="shared" si="3"/>
        <v>20049</v>
      </c>
      <c r="G22" s="67">
        <f t="shared" si="3"/>
        <v>20719</v>
      </c>
      <c r="H22" s="67">
        <f t="shared" si="3"/>
        <v>23863</v>
      </c>
      <c r="I22" s="67">
        <f t="shared" si="3"/>
        <v>26525</v>
      </c>
      <c r="J22" s="67">
        <f t="shared" si="3"/>
        <v>27624</v>
      </c>
      <c r="K22" s="67">
        <f t="shared" si="3"/>
        <v>27959</v>
      </c>
      <c r="L22" s="67">
        <f t="shared" si="3"/>
        <v>29263</v>
      </c>
      <c r="M22" s="67">
        <f t="shared" si="3"/>
        <v>29741</v>
      </c>
      <c r="N22" s="67">
        <f t="shared" si="3"/>
        <v>30678</v>
      </c>
      <c r="O22" s="67">
        <f t="shared" si="3"/>
        <v>31640</v>
      </c>
      <c r="P22" s="67">
        <f t="shared" si="3"/>
        <v>32110</v>
      </c>
      <c r="Q22" s="67">
        <f t="shared" si="3"/>
        <v>34398</v>
      </c>
      <c r="R22" s="141"/>
      <c r="S22" s="67">
        <f>S17+S11+S8+S4</f>
        <v>41747</v>
      </c>
      <c r="T22" s="67">
        <f>T17+T11+T8+T4</f>
        <v>49272</v>
      </c>
      <c r="U22" s="67">
        <f>U17+U11+U8+U4</f>
        <v>53642</v>
      </c>
      <c r="V22" s="67">
        <f>V17+V11+V8+V4</f>
        <v>53983</v>
      </c>
      <c r="W22" s="67">
        <f>W17+W11+W8+W4</f>
        <v>55295</v>
      </c>
      <c r="X22" s="92"/>
      <c r="Y22" s="92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</row>
    <row r="23" ht="11.25">
      <c r="A23" s="4" t="s">
        <v>276</v>
      </c>
    </row>
    <row r="24" spans="1:4" ht="11.25">
      <c r="A24" s="2" t="s">
        <v>277</v>
      </c>
      <c r="D24" s="118"/>
    </row>
    <row r="27" spans="2:21" ht="11.25"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</row>
    <row r="28" spans="3:21" ht="11.25"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</row>
    <row r="29" spans="3:21" ht="11.25"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</row>
    <row r="30" spans="3:21" ht="11.25"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</row>
    <row r="31" spans="3:21" ht="11.25"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</row>
    <row r="32" spans="3:21" ht="11.25"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</row>
    <row r="33" spans="3:21" ht="11.25"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</row>
    <row r="34" spans="3:21" ht="11.25"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</row>
    <row r="35" spans="3:21" ht="11.25"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</row>
    <row r="36" spans="3:21" ht="11.25"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</row>
    <row r="37" spans="3:21" ht="11.25"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</row>
    <row r="38" spans="3:21" ht="11.25"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</row>
    <row r="39" spans="3:21" ht="11.25"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</row>
    <row r="40" spans="3:21" ht="11.25"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</row>
    <row r="41" spans="3:21" ht="11.25"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</row>
    <row r="42" spans="3:21" ht="11.25"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5" r:id="rId1"/>
  <ignoredErrors>
    <ignoredError sqref="B11:W12" formulaRange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140625" style="2" customWidth="1"/>
    <col min="2" max="23" width="6.57421875" style="2" customWidth="1"/>
    <col min="24" max="16384" width="11.421875" style="2" customWidth="1"/>
  </cols>
  <sheetData>
    <row r="1" ht="11.25">
      <c r="A1" s="1" t="s">
        <v>280</v>
      </c>
    </row>
    <row r="3" spans="1:26" ht="17.25" customHeight="1">
      <c r="A3" s="130"/>
      <c r="B3" s="131">
        <v>1985</v>
      </c>
      <c r="C3" s="131">
        <v>1986</v>
      </c>
      <c r="D3" s="131">
        <v>1987</v>
      </c>
      <c r="E3" s="131">
        <v>1988</v>
      </c>
      <c r="F3" s="131">
        <v>1989</v>
      </c>
      <c r="G3" s="131">
        <v>1990</v>
      </c>
      <c r="H3" s="131">
        <v>1991</v>
      </c>
      <c r="I3" s="131">
        <v>1992</v>
      </c>
      <c r="J3" s="131">
        <v>1993</v>
      </c>
      <c r="K3" s="131">
        <v>1994</v>
      </c>
      <c r="L3" s="131">
        <v>1995</v>
      </c>
      <c r="M3" s="131">
        <v>1996</v>
      </c>
      <c r="N3" s="131">
        <v>1997</v>
      </c>
      <c r="O3" s="131">
        <v>1998</v>
      </c>
      <c r="P3" s="131">
        <v>1999</v>
      </c>
      <c r="Q3" s="131">
        <v>2000</v>
      </c>
      <c r="R3" s="131">
        <v>2001</v>
      </c>
      <c r="S3" s="131">
        <v>2002</v>
      </c>
      <c r="T3" s="131">
        <v>2003</v>
      </c>
      <c r="U3" s="131">
        <v>2004</v>
      </c>
      <c r="V3" s="131">
        <v>2005</v>
      </c>
      <c r="W3" s="10">
        <v>2006</v>
      </c>
      <c r="Z3" s="4"/>
    </row>
    <row r="4" spans="1:226" ht="17.25" customHeight="1">
      <c r="A4" s="139" t="s">
        <v>257</v>
      </c>
      <c r="B4" s="132">
        <f>SUM(B5:B6)</f>
        <v>681</v>
      </c>
      <c r="C4" s="132">
        <f aca="true" t="shared" si="0" ref="C4:Q4">SUM(C5:C6)</f>
        <v>742</v>
      </c>
      <c r="D4" s="132">
        <f t="shared" si="0"/>
        <v>674</v>
      </c>
      <c r="E4" s="132">
        <f t="shared" si="0"/>
        <v>1097</v>
      </c>
      <c r="F4" s="132">
        <f t="shared" si="0"/>
        <v>849</v>
      </c>
      <c r="G4" s="132">
        <f t="shared" si="0"/>
        <v>1113</v>
      </c>
      <c r="H4" s="132">
        <f t="shared" si="0"/>
        <v>3450</v>
      </c>
      <c r="I4" s="132">
        <f t="shared" si="0"/>
        <v>3979</v>
      </c>
      <c r="J4" s="132">
        <f t="shared" si="0"/>
        <v>4080</v>
      </c>
      <c r="K4" s="132">
        <f t="shared" si="0"/>
        <v>4605</v>
      </c>
      <c r="L4" s="132">
        <f t="shared" si="0"/>
        <v>4814</v>
      </c>
      <c r="M4" s="132">
        <f t="shared" si="0"/>
        <v>4434</v>
      </c>
      <c r="N4" s="132">
        <f t="shared" si="0"/>
        <v>4877</v>
      </c>
      <c r="O4" s="132">
        <f t="shared" si="0"/>
        <v>4957</v>
      </c>
      <c r="P4" s="132">
        <f t="shared" si="0"/>
        <v>4810</v>
      </c>
      <c r="Q4" s="132">
        <f t="shared" si="0"/>
        <v>4479</v>
      </c>
      <c r="R4" s="132"/>
      <c r="S4" s="132">
        <f>SUM(S5:S6)</f>
        <v>5322</v>
      </c>
      <c r="T4" s="132">
        <f>SUM(T5:T6)</f>
        <v>5593</v>
      </c>
      <c r="U4" s="132">
        <f>SUM(U5:U6)</f>
        <v>8671</v>
      </c>
      <c r="V4" s="132">
        <f>SUM(V5:V6)</f>
        <v>8168</v>
      </c>
      <c r="W4" s="132">
        <f>SUM(W5:W7)</f>
        <v>8404</v>
      </c>
      <c r="X4" s="118"/>
      <c r="Y4" s="92"/>
      <c r="Z4" s="92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</row>
    <row r="5" spans="1:26" ht="24" customHeight="1">
      <c r="A5" s="127" t="s">
        <v>258</v>
      </c>
      <c r="B5" s="134">
        <v>0</v>
      </c>
      <c r="C5" s="134">
        <v>0</v>
      </c>
      <c r="D5" s="134">
        <v>0</v>
      </c>
      <c r="E5" s="134">
        <v>0</v>
      </c>
      <c r="F5" s="134">
        <v>0</v>
      </c>
      <c r="G5" s="134"/>
      <c r="H5" s="134">
        <v>2344</v>
      </c>
      <c r="I5" s="134">
        <v>2572</v>
      </c>
      <c r="J5" s="134">
        <v>2252</v>
      </c>
      <c r="K5" s="134">
        <v>2616</v>
      </c>
      <c r="L5" s="134">
        <v>2366</v>
      </c>
      <c r="M5" s="134">
        <v>2181</v>
      </c>
      <c r="N5" s="134">
        <v>2539</v>
      </c>
      <c r="O5" s="134">
        <v>2681</v>
      </c>
      <c r="P5" s="134">
        <v>2244</v>
      </c>
      <c r="Q5" s="134">
        <v>2083</v>
      </c>
      <c r="R5" s="135" t="s">
        <v>254</v>
      </c>
      <c r="S5" s="134">
        <v>2074</v>
      </c>
      <c r="T5" s="134">
        <v>1838</v>
      </c>
      <c r="U5" s="134">
        <f>3430+850</f>
        <v>4280</v>
      </c>
      <c r="V5" s="134">
        <v>3324</v>
      </c>
      <c r="W5" s="134">
        <v>3643</v>
      </c>
      <c r="Y5" s="4"/>
      <c r="Z5" s="113"/>
    </row>
    <row r="6" spans="1:26" ht="17.25" customHeight="1">
      <c r="A6" s="68" t="s">
        <v>259</v>
      </c>
      <c r="B6" s="134">
        <v>681</v>
      </c>
      <c r="C6" s="134">
        <v>742</v>
      </c>
      <c r="D6" s="134">
        <v>674</v>
      </c>
      <c r="E6" s="134">
        <v>1097</v>
      </c>
      <c r="F6" s="134">
        <v>849</v>
      </c>
      <c r="G6" s="134">
        <v>1113</v>
      </c>
      <c r="H6" s="134">
        <v>1106</v>
      </c>
      <c r="I6" s="134">
        <v>1407</v>
      </c>
      <c r="J6" s="134">
        <v>1828</v>
      </c>
      <c r="K6" s="134">
        <v>1989</v>
      </c>
      <c r="L6" s="134">
        <v>2448</v>
      </c>
      <c r="M6" s="134">
        <v>2253</v>
      </c>
      <c r="N6" s="134">
        <v>2338</v>
      </c>
      <c r="O6" s="134">
        <v>2276</v>
      </c>
      <c r="P6" s="134">
        <v>2566</v>
      </c>
      <c r="Q6" s="134">
        <v>2396</v>
      </c>
      <c r="R6" s="135" t="s">
        <v>254</v>
      </c>
      <c r="S6" s="134">
        <v>3248</v>
      </c>
      <c r="T6" s="134">
        <v>3755</v>
      </c>
      <c r="U6" s="134">
        <v>4391</v>
      </c>
      <c r="V6" s="134">
        <v>4844</v>
      </c>
      <c r="W6" s="134">
        <v>4761</v>
      </c>
      <c r="Y6" s="4"/>
      <c r="Z6" s="113"/>
    </row>
    <row r="7" spans="1:26" ht="17.25" customHeight="1">
      <c r="A7" s="66" t="s">
        <v>260</v>
      </c>
      <c r="B7" s="144" t="s">
        <v>261</v>
      </c>
      <c r="C7" s="144" t="s">
        <v>261</v>
      </c>
      <c r="D7" s="144" t="s">
        <v>261</v>
      </c>
      <c r="E7" s="144" t="s">
        <v>261</v>
      </c>
      <c r="F7" s="144" t="s">
        <v>261</v>
      </c>
      <c r="G7" s="144" t="s">
        <v>261</v>
      </c>
      <c r="H7" s="144" t="s">
        <v>261</v>
      </c>
      <c r="I7" s="144" t="s">
        <v>261</v>
      </c>
      <c r="J7" s="144" t="s">
        <v>261</v>
      </c>
      <c r="K7" s="144" t="s">
        <v>261</v>
      </c>
      <c r="L7" s="144" t="s">
        <v>261</v>
      </c>
      <c r="M7" s="144" t="s">
        <v>261</v>
      </c>
      <c r="N7" s="144" t="s">
        <v>261</v>
      </c>
      <c r="O7" s="144" t="s">
        <v>261</v>
      </c>
      <c r="P7" s="144" t="s">
        <v>261</v>
      </c>
      <c r="Q7" s="144" t="s">
        <v>261</v>
      </c>
      <c r="R7" s="144" t="s">
        <v>261</v>
      </c>
      <c r="S7" s="144" t="s">
        <v>261</v>
      </c>
      <c r="T7" s="144" t="s">
        <v>261</v>
      </c>
      <c r="U7" s="144" t="s">
        <v>261</v>
      </c>
      <c r="V7" s="144" t="s">
        <v>261</v>
      </c>
      <c r="W7" s="66">
        <v>0</v>
      </c>
      <c r="Y7" s="4"/>
      <c r="Z7" s="113"/>
    </row>
    <row r="8" spans="1:226" ht="17.25" customHeight="1">
      <c r="A8" s="145" t="s">
        <v>262</v>
      </c>
      <c r="B8" s="138">
        <f>SUM(B9:B10)</f>
        <v>1013</v>
      </c>
      <c r="C8" s="138">
        <f aca="true" t="shared" si="1" ref="C8:Q8">SUM(C9:C10)</f>
        <v>1056</v>
      </c>
      <c r="D8" s="138">
        <f t="shared" si="1"/>
        <v>1023</v>
      </c>
      <c r="E8" s="138">
        <f t="shared" si="1"/>
        <v>1056</v>
      </c>
      <c r="F8" s="138">
        <f t="shared" si="1"/>
        <v>1112</v>
      </c>
      <c r="G8" s="138">
        <f t="shared" si="1"/>
        <v>1155</v>
      </c>
      <c r="H8" s="138">
        <f t="shared" si="1"/>
        <v>1486</v>
      </c>
      <c r="I8" s="138">
        <f t="shared" si="1"/>
        <v>1421</v>
      </c>
      <c r="J8" s="138">
        <f t="shared" si="1"/>
        <v>1602</v>
      </c>
      <c r="K8" s="138">
        <f t="shared" si="1"/>
        <v>1696</v>
      </c>
      <c r="L8" s="138">
        <f t="shared" si="1"/>
        <v>1786</v>
      </c>
      <c r="M8" s="138">
        <f t="shared" si="1"/>
        <v>1747</v>
      </c>
      <c r="N8" s="138">
        <f t="shared" si="1"/>
        <v>1679</v>
      </c>
      <c r="O8" s="138">
        <f t="shared" si="1"/>
        <v>1811</v>
      </c>
      <c r="P8" s="138">
        <f t="shared" si="1"/>
        <v>1871</v>
      </c>
      <c r="Q8" s="138">
        <f t="shared" si="1"/>
        <v>1811</v>
      </c>
      <c r="R8" s="138"/>
      <c r="S8" s="138">
        <f>SUM(S9:S10)</f>
        <v>2458</v>
      </c>
      <c r="T8" s="138">
        <f>SUM(T9:T10)</f>
        <v>2905</v>
      </c>
      <c r="U8" s="138">
        <f>SUM(U9:U10)</f>
        <v>3144</v>
      </c>
      <c r="V8" s="138">
        <f>SUM(V9:V10)</f>
        <v>3077</v>
      </c>
      <c r="W8" s="138">
        <f>SUM(W9:W10)</f>
        <v>3013</v>
      </c>
      <c r="X8" s="118"/>
      <c r="Y8" s="92"/>
      <c r="Z8" s="113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</row>
    <row r="9" spans="1:26" ht="17.25" customHeight="1">
      <c r="A9" s="68" t="s">
        <v>263</v>
      </c>
      <c r="B9" s="134"/>
      <c r="C9" s="134"/>
      <c r="D9" s="134"/>
      <c r="E9" s="134"/>
      <c r="F9" s="134"/>
      <c r="G9" s="134"/>
      <c r="H9" s="134">
        <v>232</v>
      </c>
      <c r="I9" s="134">
        <v>213</v>
      </c>
      <c r="J9" s="134">
        <v>221</v>
      </c>
      <c r="K9" s="134">
        <v>221</v>
      </c>
      <c r="L9" s="134">
        <v>220</v>
      </c>
      <c r="M9" s="134">
        <v>168</v>
      </c>
      <c r="N9" s="134">
        <v>163</v>
      </c>
      <c r="O9" s="134">
        <v>145</v>
      </c>
      <c r="P9" s="134">
        <v>173</v>
      </c>
      <c r="Q9" s="134">
        <v>45</v>
      </c>
      <c r="R9" s="135" t="s">
        <v>254</v>
      </c>
      <c r="S9" s="134">
        <v>163</v>
      </c>
      <c r="T9" s="134">
        <v>307</v>
      </c>
      <c r="U9" s="68">
        <v>372</v>
      </c>
      <c r="V9" s="68">
        <v>476</v>
      </c>
      <c r="W9" s="68">
        <v>534</v>
      </c>
      <c r="Y9" s="4"/>
      <c r="Z9" s="5"/>
    </row>
    <row r="10" spans="1:26" ht="17.25" customHeight="1">
      <c r="A10" s="68" t="s">
        <v>264</v>
      </c>
      <c r="B10" s="134">
        <v>1013</v>
      </c>
      <c r="C10" s="134">
        <v>1056</v>
      </c>
      <c r="D10" s="134">
        <v>1023</v>
      </c>
      <c r="E10" s="134">
        <v>1056</v>
      </c>
      <c r="F10" s="134">
        <v>1112</v>
      </c>
      <c r="G10" s="134">
        <v>1155</v>
      </c>
      <c r="H10" s="134">
        <v>1254</v>
      </c>
      <c r="I10" s="134">
        <v>1208</v>
      </c>
      <c r="J10" s="134">
        <v>1381</v>
      </c>
      <c r="K10" s="134">
        <v>1475</v>
      </c>
      <c r="L10" s="134">
        <v>1566</v>
      </c>
      <c r="M10" s="134">
        <v>1579</v>
      </c>
      <c r="N10" s="134">
        <v>1516</v>
      </c>
      <c r="O10" s="134">
        <v>1666</v>
      </c>
      <c r="P10" s="134">
        <v>1698</v>
      </c>
      <c r="Q10" s="134">
        <v>1766</v>
      </c>
      <c r="R10" s="135" t="s">
        <v>254</v>
      </c>
      <c r="S10" s="134">
        <v>2295</v>
      </c>
      <c r="T10" s="134">
        <v>2598</v>
      </c>
      <c r="U10" s="134">
        <v>2772</v>
      </c>
      <c r="V10" s="134">
        <v>2601</v>
      </c>
      <c r="W10" s="134">
        <v>2479</v>
      </c>
      <c r="Y10" s="4"/>
      <c r="Z10" s="92"/>
    </row>
    <row r="11" spans="1:226" ht="17.25" customHeight="1">
      <c r="A11" s="139" t="s">
        <v>265</v>
      </c>
      <c r="B11" s="132">
        <f>SUM(B12:B16)</f>
        <v>5759</v>
      </c>
      <c r="C11" s="132">
        <f aca="true" t="shared" si="2" ref="C11:Q11">SUM(C12:C16)</f>
        <v>5751</v>
      </c>
      <c r="D11" s="132">
        <f t="shared" si="2"/>
        <v>5624</v>
      </c>
      <c r="E11" s="132">
        <f t="shared" si="2"/>
        <v>5523</v>
      </c>
      <c r="F11" s="132">
        <f t="shared" si="2"/>
        <v>5223</v>
      </c>
      <c r="G11" s="132">
        <f t="shared" si="2"/>
        <v>5181</v>
      </c>
      <c r="H11" s="132">
        <f t="shared" si="2"/>
        <v>5160</v>
      </c>
      <c r="I11" s="132">
        <f t="shared" si="2"/>
        <v>5200</v>
      </c>
      <c r="J11" s="132">
        <f t="shared" si="2"/>
        <v>5328</v>
      </c>
      <c r="K11" s="132">
        <f t="shared" si="2"/>
        <v>5644</v>
      </c>
      <c r="L11" s="132">
        <f t="shared" si="2"/>
        <v>5633</v>
      </c>
      <c r="M11" s="132">
        <f t="shared" si="2"/>
        <v>5845</v>
      </c>
      <c r="N11" s="132">
        <f t="shared" si="2"/>
        <v>5963</v>
      </c>
      <c r="O11" s="132">
        <f t="shared" si="2"/>
        <v>5971</v>
      </c>
      <c r="P11" s="132">
        <f t="shared" si="2"/>
        <v>6292</v>
      </c>
      <c r="Q11" s="132">
        <f t="shared" si="2"/>
        <v>6192</v>
      </c>
      <c r="R11" s="146"/>
      <c r="S11" s="132">
        <f>SUM(S12:S16)</f>
        <v>6998</v>
      </c>
      <c r="T11" s="132">
        <f>SUM(T12:T16)</f>
        <v>7833</v>
      </c>
      <c r="U11" s="132">
        <f>SUM(U12:U16)</f>
        <v>8090</v>
      </c>
      <c r="V11" s="132">
        <f>SUM(V12:V16)</f>
        <v>8783</v>
      </c>
      <c r="W11" s="132">
        <f>SUM(W12:W16)</f>
        <v>9136</v>
      </c>
      <c r="X11" s="118"/>
      <c r="Y11" s="4"/>
      <c r="Z11" s="92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</row>
    <row r="12" spans="1:26" ht="17.25" customHeight="1">
      <c r="A12" s="68" t="s">
        <v>266</v>
      </c>
      <c r="B12" s="134">
        <v>857</v>
      </c>
      <c r="C12" s="134">
        <v>871</v>
      </c>
      <c r="D12" s="134">
        <v>882</v>
      </c>
      <c r="E12" s="134">
        <v>841</v>
      </c>
      <c r="F12" s="134">
        <v>884</v>
      </c>
      <c r="G12" s="134">
        <v>880</v>
      </c>
      <c r="H12" s="134">
        <v>846</v>
      </c>
      <c r="I12" s="134">
        <v>840</v>
      </c>
      <c r="J12" s="134">
        <v>936</v>
      </c>
      <c r="K12" s="134">
        <v>952</v>
      </c>
      <c r="L12" s="134">
        <v>927</v>
      </c>
      <c r="M12" s="134">
        <v>970</v>
      </c>
      <c r="N12" s="134">
        <v>947</v>
      </c>
      <c r="O12" s="134">
        <v>912</v>
      </c>
      <c r="P12" s="134">
        <v>1030</v>
      </c>
      <c r="Q12" s="134">
        <v>1023</v>
      </c>
      <c r="R12" s="135" t="s">
        <v>254</v>
      </c>
      <c r="S12" s="134">
        <v>1268</v>
      </c>
      <c r="T12" s="134">
        <v>1359</v>
      </c>
      <c r="U12" s="134">
        <v>1350</v>
      </c>
      <c r="V12" s="134">
        <v>1390</v>
      </c>
      <c r="W12" s="134">
        <v>1407</v>
      </c>
      <c r="Y12" s="4"/>
      <c r="Z12" s="4"/>
    </row>
    <row r="13" spans="1:26" ht="17.25" customHeight="1">
      <c r="A13" s="68" t="s">
        <v>267</v>
      </c>
      <c r="B13" s="134">
        <v>1843</v>
      </c>
      <c r="C13" s="134">
        <v>1814</v>
      </c>
      <c r="D13" s="134">
        <v>1717</v>
      </c>
      <c r="E13" s="134">
        <v>1731</v>
      </c>
      <c r="F13" s="134">
        <v>1642</v>
      </c>
      <c r="G13" s="134">
        <v>1519</v>
      </c>
      <c r="H13" s="134">
        <v>1455</v>
      </c>
      <c r="I13" s="134">
        <v>1413</v>
      </c>
      <c r="J13" s="134">
        <v>1454</v>
      </c>
      <c r="K13" s="134">
        <v>1537</v>
      </c>
      <c r="L13" s="134">
        <v>1679</v>
      </c>
      <c r="M13" s="134">
        <v>1623</v>
      </c>
      <c r="N13" s="134">
        <v>1734</v>
      </c>
      <c r="O13" s="134">
        <v>1733</v>
      </c>
      <c r="P13" s="134">
        <v>1729</v>
      </c>
      <c r="Q13" s="134">
        <v>1726</v>
      </c>
      <c r="R13" s="135" t="s">
        <v>254</v>
      </c>
      <c r="S13" s="134">
        <v>1864</v>
      </c>
      <c r="T13" s="134">
        <v>2104</v>
      </c>
      <c r="U13" s="134">
        <v>2057</v>
      </c>
      <c r="V13" s="134">
        <v>2329</v>
      </c>
      <c r="W13" s="134">
        <v>2489</v>
      </c>
      <c r="Y13" s="4"/>
      <c r="Z13" s="4"/>
    </row>
    <row r="14" spans="1:26" ht="17.25" customHeight="1">
      <c r="A14" s="68" t="s">
        <v>268</v>
      </c>
      <c r="B14" s="134">
        <v>2320</v>
      </c>
      <c r="C14" s="134">
        <v>2365</v>
      </c>
      <c r="D14" s="134">
        <v>2333</v>
      </c>
      <c r="E14" s="134">
        <v>2277</v>
      </c>
      <c r="F14" s="134">
        <v>2115</v>
      </c>
      <c r="G14" s="134">
        <v>2137</v>
      </c>
      <c r="H14" s="134">
        <v>2235</v>
      </c>
      <c r="I14" s="134">
        <v>2298</v>
      </c>
      <c r="J14" s="134">
        <v>2172</v>
      </c>
      <c r="K14" s="134">
        <v>2295</v>
      </c>
      <c r="L14" s="134">
        <v>2180</v>
      </c>
      <c r="M14" s="134">
        <v>2384</v>
      </c>
      <c r="N14" s="134">
        <v>2321</v>
      </c>
      <c r="O14" s="134">
        <v>2409</v>
      </c>
      <c r="P14" s="134">
        <v>2443</v>
      </c>
      <c r="Q14" s="134">
        <v>2383</v>
      </c>
      <c r="R14" s="135" t="s">
        <v>254</v>
      </c>
      <c r="S14" s="134">
        <v>2743</v>
      </c>
      <c r="T14" s="134">
        <v>3117</v>
      </c>
      <c r="U14" s="134">
        <v>3391</v>
      </c>
      <c r="V14" s="134">
        <v>3828</v>
      </c>
      <c r="W14" s="134">
        <v>3984</v>
      </c>
      <c r="Y14" s="4"/>
      <c r="Z14" s="4"/>
    </row>
    <row r="15" spans="1:26" ht="17.25" customHeight="1">
      <c r="A15" s="68" t="s">
        <v>269</v>
      </c>
      <c r="B15" s="134">
        <v>307</v>
      </c>
      <c r="C15" s="134">
        <v>258</v>
      </c>
      <c r="D15" s="134">
        <v>262</v>
      </c>
      <c r="E15" s="134">
        <v>231</v>
      </c>
      <c r="F15" s="134">
        <v>201</v>
      </c>
      <c r="G15" s="134">
        <v>242</v>
      </c>
      <c r="H15" s="134">
        <v>220</v>
      </c>
      <c r="I15" s="134">
        <v>170</v>
      </c>
      <c r="J15" s="134">
        <v>231</v>
      </c>
      <c r="K15" s="134">
        <v>257</v>
      </c>
      <c r="L15" s="134">
        <v>255</v>
      </c>
      <c r="M15" s="134">
        <v>260</v>
      </c>
      <c r="N15" s="134">
        <v>319</v>
      </c>
      <c r="O15" s="134">
        <v>271</v>
      </c>
      <c r="P15" s="134">
        <v>328</v>
      </c>
      <c r="Q15" s="134">
        <v>314</v>
      </c>
      <c r="R15" s="135" t="s">
        <v>254</v>
      </c>
      <c r="S15" s="134">
        <v>300</v>
      </c>
      <c r="T15" s="134">
        <v>322</v>
      </c>
      <c r="U15" s="68">
        <v>341</v>
      </c>
      <c r="V15" s="68">
        <v>349</v>
      </c>
      <c r="W15" s="68">
        <v>336</v>
      </c>
      <c r="Y15" s="4"/>
      <c r="Z15" s="4"/>
    </row>
    <row r="16" spans="1:226" s="4" customFormat="1" ht="17.25" customHeight="1">
      <c r="A16" s="66" t="s">
        <v>270</v>
      </c>
      <c r="B16" s="136">
        <v>432</v>
      </c>
      <c r="C16" s="136">
        <v>443</v>
      </c>
      <c r="D16" s="136">
        <v>430</v>
      </c>
      <c r="E16" s="136">
        <v>443</v>
      </c>
      <c r="F16" s="136">
        <v>381</v>
      </c>
      <c r="G16" s="136">
        <v>403</v>
      </c>
      <c r="H16" s="136">
        <v>404</v>
      </c>
      <c r="I16" s="136">
        <v>479</v>
      </c>
      <c r="J16" s="136">
        <v>535</v>
      </c>
      <c r="K16" s="136">
        <v>603</v>
      </c>
      <c r="L16" s="136">
        <v>592</v>
      </c>
      <c r="M16" s="136">
        <v>608</v>
      </c>
      <c r="N16" s="136">
        <v>642</v>
      </c>
      <c r="O16" s="136">
        <v>646</v>
      </c>
      <c r="P16" s="136">
        <v>762</v>
      </c>
      <c r="Q16" s="136">
        <v>746</v>
      </c>
      <c r="R16" s="137" t="s">
        <v>254</v>
      </c>
      <c r="S16" s="136">
        <v>823</v>
      </c>
      <c r="T16" s="136">
        <v>931</v>
      </c>
      <c r="U16" s="66">
        <v>951</v>
      </c>
      <c r="V16" s="136">
        <v>887</v>
      </c>
      <c r="W16" s="136">
        <v>920</v>
      </c>
      <c r="X16" s="92"/>
      <c r="Y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</row>
    <row r="17" spans="1:26" ht="17.25" customHeight="1">
      <c r="A17" s="145" t="s">
        <v>271</v>
      </c>
      <c r="B17" s="138">
        <v>0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80</v>
      </c>
      <c r="P17" s="138">
        <v>151</v>
      </c>
      <c r="Q17" s="138">
        <v>95</v>
      </c>
      <c r="R17" s="138"/>
      <c r="S17" s="138">
        <v>149</v>
      </c>
      <c r="T17" s="138">
        <v>90</v>
      </c>
      <c r="U17" s="145">
        <v>121</v>
      </c>
      <c r="V17" s="145">
        <f>V18+V19+V20+V21</f>
        <v>393</v>
      </c>
      <c r="W17" s="145">
        <f>W18+W19+W20+W21</f>
        <v>426</v>
      </c>
      <c r="Y17" s="4"/>
      <c r="Z17" s="4"/>
    </row>
    <row r="18" spans="1:26" ht="17.25" customHeight="1">
      <c r="A18" s="68" t="s">
        <v>272</v>
      </c>
      <c r="B18" s="147" t="s">
        <v>261</v>
      </c>
      <c r="C18" s="147" t="s">
        <v>261</v>
      </c>
      <c r="D18" s="147" t="s">
        <v>261</v>
      </c>
      <c r="E18" s="147" t="s">
        <v>261</v>
      </c>
      <c r="F18" s="147" t="s">
        <v>261</v>
      </c>
      <c r="G18" s="147" t="s">
        <v>261</v>
      </c>
      <c r="H18" s="147" t="s">
        <v>261</v>
      </c>
      <c r="I18" s="147" t="s">
        <v>261</v>
      </c>
      <c r="J18" s="147" t="s">
        <v>261</v>
      </c>
      <c r="K18" s="147" t="s">
        <v>261</v>
      </c>
      <c r="L18" s="147" t="s">
        <v>261</v>
      </c>
      <c r="M18" s="147" t="s">
        <v>261</v>
      </c>
      <c r="N18" s="147" t="s">
        <v>261</v>
      </c>
      <c r="O18" s="147" t="s">
        <v>261</v>
      </c>
      <c r="P18" s="147" t="s">
        <v>261</v>
      </c>
      <c r="Q18" s="147" t="s">
        <v>261</v>
      </c>
      <c r="R18" s="147" t="s">
        <v>261</v>
      </c>
      <c r="S18" s="147" t="s">
        <v>261</v>
      </c>
      <c r="T18" s="147" t="s">
        <v>261</v>
      </c>
      <c r="U18" s="147" t="s">
        <v>261</v>
      </c>
      <c r="V18" s="68">
        <v>0</v>
      </c>
      <c r="W18" s="68">
        <v>9</v>
      </c>
      <c r="Y18" s="4"/>
      <c r="Z18" s="4"/>
    </row>
    <row r="19" spans="1:26" ht="34.5" customHeight="1">
      <c r="A19" s="127" t="s">
        <v>206</v>
      </c>
      <c r="B19" s="147" t="s">
        <v>261</v>
      </c>
      <c r="C19" s="147" t="s">
        <v>261</v>
      </c>
      <c r="D19" s="147" t="s">
        <v>261</v>
      </c>
      <c r="E19" s="147" t="s">
        <v>261</v>
      </c>
      <c r="F19" s="147" t="s">
        <v>261</v>
      </c>
      <c r="G19" s="147" t="s">
        <v>261</v>
      </c>
      <c r="H19" s="147" t="s">
        <v>261</v>
      </c>
      <c r="I19" s="147" t="s">
        <v>261</v>
      </c>
      <c r="J19" s="147" t="s">
        <v>261</v>
      </c>
      <c r="K19" s="147" t="s">
        <v>261</v>
      </c>
      <c r="L19" s="147" t="s">
        <v>261</v>
      </c>
      <c r="M19" s="147" t="s">
        <v>261</v>
      </c>
      <c r="N19" s="147" t="s">
        <v>261</v>
      </c>
      <c r="O19" s="147" t="s">
        <v>261</v>
      </c>
      <c r="P19" s="147" t="s">
        <v>261</v>
      </c>
      <c r="Q19" s="147" t="s">
        <v>261</v>
      </c>
      <c r="R19" s="147" t="s">
        <v>261</v>
      </c>
      <c r="S19" s="147" t="s">
        <v>261</v>
      </c>
      <c r="T19" s="147" t="s">
        <v>261</v>
      </c>
      <c r="U19" s="147" t="s">
        <v>261</v>
      </c>
      <c r="V19" s="68">
        <v>44</v>
      </c>
      <c r="W19" s="68">
        <v>119</v>
      </c>
      <c r="Y19" s="4"/>
      <c r="Z19" s="4"/>
    </row>
    <row r="20" spans="1:26" ht="24" customHeight="1">
      <c r="A20" s="127" t="s">
        <v>273</v>
      </c>
      <c r="B20" s="147" t="s">
        <v>261</v>
      </c>
      <c r="C20" s="147" t="s">
        <v>261</v>
      </c>
      <c r="D20" s="147" t="s">
        <v>261</v>
      </c>
      <c r="E20" s="147" t="s">
        <v>261</v>
      </c>
      <c r="F20" s="147" t="s">
        <v>261</v>
      </c>
      <c r="G20" s="147" t="s">
        <v>261</v>
      </c>
      <c r="H20" s="147" t="s">
        <v>261</v>
      </c>
      <c r="I20" s="147" t="s">
        <v>261</v>
      </c>
      <c r="J20" s="147" t="s">
        <v>261</v>
      </c>
      <c r="K20" s="147" t="s">
        <v>261</v>
      </c>
      <c r="L20" s="147" t="s">
        <v>261</v>
      </c>
      <c r="M20" s="147" t="s">
        <v>261</v>
      </c>
      <c r="N20" s="147" t="s">
        <v>261</v>
      </c>
      <c r="O20" s="147" t="s">
        <v>261</v>
      </c>
      <c r="P20" s="147" t="s">
        <v>261</v>
      </c>
      <c r="Q20" s="147" t="s">
        <v>261</v>
      </c>
      <c r="R20" s="147" t="s">
        <v>261</v>
      </c>
      <c r="S20" s="147" t="s">
        <v>261</v>
      </c>
      <c r="T20" s="147" t="s">
        <v>261</v>
      </c>
      <c r="U20" s="147" t="s">
        <v>261</v>
      </c>
      <c r="V20" s="68">
        <v>162</v>
      </c>
      <c r="W20" s="68">
        <v>126</v>
      </c>
      <c r="Y20" s="4"/>
      <c r="Z20" s="4"/>
    </row>
    <row r="21" spans="1:23" s="4" customFormat="1" ht="24" customHeight="1">
      <c r="A21" s="127" t="s">
        <v>274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80</v>
      </c>
      <c r="P21" s="134">
        <v>151</v>
      </c>
      <c r="Q21" s="134">
        <v>95</v>
      </c>
      <c r="R21" s="147" t="s">
        <v>254</v>
      </c>
      <c r="S21" s="134">
        <v>149</v>
      </c>
      <c r="T21" s="134">
        <v>90</v>
      </c>
      <c r="U21" s="68">
        <v>121</v>
      </c>
      <c r="V21" s="68">
        <v>187</v>
      </c>
      <c r="W21" s="68">
        <v>172</v>
      </c>
    </row>
    <row r="22" spans="1:23" s="4" customFormat="1" ht="17.25" customHeight="1">
      <c r="A22" s="23" t="s">
        <v>275</v>
      </c>
      <c r="B22" s="67">
        <f>B4+B8+B11+B17</f>
        <v>7453</v>
      </c>
      <c r="C22" s="67">
        <f aca="true" t="shared" si="3" ref="C22:Q22">C4+C8+C11+C17</f>
        <v>7549</v>
      </c>
      <c r="D22" s="67">
        <f t="shared" si="3"/>
        <v>7321</v>
      </c>
      <c r="E22" s="67">
        <f t="shared" si="3"/>
        <v>7676</v>
      </c>
      <c r="F22" s="67">
        <f t="shared" si="3"/>
        <v>7184</v>
      </c>
      <c r="G22" s="67">
        <f t="shared" si="3"/>
        <v>7449</v>
      </c>
      <c r="H22" s="67">
        <f t="shared" si="3"/>
        <v>10096</v>
      </c>
      <c r="I22" s="67">
        <f t="shared" si="3"/>
        <v>10600</v>
      </c>
      <c r="J22" s="67">
        <f t="shared" si="3"/>
        <v>11010</v>
      </c>
      <c r="K22" s="67">
        <f t="shared" si="3"/>
        <v>11945</v>
      </c>
      <c r="L22" s="67">
        <f t="shared" si="3"/>
        <v>12233</v>
      </c>
      <c r="M22" s="67">
        <f t="shared" si="3"/>
        <v>12026</v>
      </c>
      <c r="N22" s="67">
        <f t="shared" si="3"/>
        <v>12519</v>
      </c>
      <c r="O22" s="67">
        <f t="shared" si="3"/>
        <v>12819</v>
      </c>
      <c r="P22" s="67">
        <f t="shared" si="3"/>
        <v>13124</v>
      </c>
      <c r="Q22" s="67">
        <f t="shared" si="3"/>
        <v>12577</v>
      </c>
      <c r="R22" s="67" t="s">
        <v>31</v>
      </c>
      <c r="S22" s="67">
        <f>S4+S8+S11+S17</f>
        <v>14927</v>
      </c>
      <c r="T22" s="67">
        <f>T4+T8+T11+T17</f>
        <v>16421</v>
      </c>
      <c r="U22" s="67">
        <f>U4+U8+U11+U17</f>
        <v>20026</v>
      </c>
      <c r="V22" s="67">
        <f>V4+V8+V11+V17</f>
        <v>20421</v>
      </c>
      <c r="W22" s="67">
        <f>W4+W8+W11+W17</f>
        <v>20979</v>
      </c>
    </row>
    <row r="23" ht="11.25">
      <c r="A23" s="4" t="s">
        <v>276</v>
      </c>
    </row>
    <row r="24" spans="1:4" ht="11.25">
      <c r="A24" s="2" t="s">
        <v>277</v>
      </c>
      <c r="D24" s="118"/>
    </row>
    <row r="25" spans="2:21" s="4" customFormat="1" ht="11.25">
      <c r="B25" s="92"/>
      <c r="C25" s="92"/>
      <c r="D25" s="92"/>
      <c r="E25" s="92"/>
      <c r="F25" s="92"/>
      <c r="G25" s="92"/>
      <c r="H25" s="119"/>
      <c r="I25" s="119"/>
      <c r="J25" s="119"/>
      <c r="K25" s="119"/>
      <c r="L25" s="119"/>
      <c r="M25" s="148"/>
      <c r="N25" s="119"/>
      <c r="O25" s="119"/>
      <c r="P25" s="119"/>
      <c r="Q25" s="148"/>
      <c r="R25" s="119"/>
      <c r="S25" s="119"/>
      <c r="T25" s="119"/>
      <c r="U25" s="148"/>
    </row>
    <row r="26" spans="2:21" s="4" customFormat="1" ht="11.25">
      <c r="B26" s="92"/>
      <c r="C26" s="92"/>
      <c r="D26" s="92"/>
      <c r="E26" s="92"/>
      <c r="F26" s="92"/>
      <c r="G26" s="92"/>
      <c r="H26" s="119"/>
      <c r="I26" s="119"/>
      <c r="J26" s="119"/>
      <c r="K26" s="119"/>
      <c r="L26" s="119"/>
      <c r="M26" s="148"/>
      <c r="N26" s="119"/>
      <c r="O26" s="119"/>
      <c r="P26" s="119"/>
      <c r="Q26" s="148"/>
      <c r="R26" s="119"/>
      <c r="S26" s="119"/>
      <c r="T26" s="119"/>
      <c r="U26" s="148"/>
    </row>
    <row r="27" spans="2:21" s="4" customFormat="1" ht="11.25">
      <c r="B27" s="92"/>
      <c r="C27" s="92"/>
      <c r="D27" s="92"/>
      <c r="E27" s="92"/>
      <c r="F27" s="92"/>
      <c r="G27" s="92"/>
      <c r="H27" s="119"/>
      <c r="I27" s="119"/>
      <c r="J27" s="119"/>
      <c r="K27" s="119"/>
      <c r="L27" s="119"/>
      <c r="M27" s="148"/>
      <c r="N27" s="119"/>
      <c r="O27" s="119"/>
      <c r="P27" s="119"/>
      <c r="Q27" s="148"/>
      <c r="R27" s="119"/>
      <c r="S27" s="119"/>
      <c r="T27" s="119"/>
      <c r="U27" s="148"/>
    </row>
    <row r="28" spans="2:21" s="4" customFormat="1" ht="11.25">
      <c r="B28" s="92"/>
      <c r="C28" s="92"/>
      <c r="D28" s="92"/>
      <c r="E28" s="92"/>
      <c r="F28" s="92"/>
      <c r="G28" s="92"/>
      <c r="H28" s="119"/>
      <c r="I28" s="119"/>
      <c r="J28" s="119"/>
      <c r="K28" s="119"/>
      <c r="L28" s="119"/>
      <c r="M28" s="148"/>
      <c r="N28" s="119"/>
      <c r="O28" s="119"/>
      <c r="P28" s="119"/>
      <c r="Q28" s="148"/>
      <c r="R28" s="119"/>
      <c r="S28" s="119"/>
      <c r="T28" s="119"/>
      <c r="U28" s="148"/>
    </row>
    <row r="29" spans="2:21" s="4" customFormat="1" ht="11.25">
      <c r="B29" s="92"/>
      <c r="C29" s="92"/>
      <c r="D29" s="92"/>
      <c r="E29" s="92"/>
      <c r="F29" s="92"/>
      <c r="G29" s="92"/>
      <c r="H29" s="119"/>
      <c r="I29" s="119"/>
      <c r="J29" s="119"/>
      <c r="K29" s="119"/>
      <c r="L29" s="119"/>
      <c r="M29" s="148"/>
      <c r="N29" s="119"/>
      <c r="O29" s="119"/>
      <c r="P29" s="119"/>
      <c r="Q29" s="148"/>
      <c r="R29" s="119"/>
      <c r="S29" s="119"/>
      <c r="T29" s="119"/>
      <c r="U29" s="148"/>
    </row>
    <row r="30" spans="2:21" s="4" customFormat="1" ht="11.25">
      <c r="B30" s="92"/>
      <c r="C30" s="92"/>
      <c r="D30" s="92"/>
      <c r="E30" s="92"/>
      <c r="F30" s="92"/>
      <c r="G30" s="92"/>
      <c r="H30" s="119"/>
      <c r="I30" s="119"/>
      <c r="J30" s="119"/>
      <c r="K30" s="119"/>
      <c r="L30" s="119"/>
      <c r="M30" s="148"/>
      <c r="N30" s="119"/>
      <c r="O30" s="119"/>
      <c r="P30" s="119"/>
      <c r="Q30" s="148"/>
      <c r="R30" s="119"/>
      <c r="S30" s="119"/>
      <c r="T30" s="119"/>
      <c r="U30" s="148"/>
    </row>
    <row r="31" spans="2:21" s="4" customFormat="1" ht="11.25">
      <c r="B31" s="92"/>
      <c r="C31" s="92"/>
      <c r="D31" s="92"/>
      <c r="E31" s="92"/>
      <c r="F31" s="92"/>
      <c r="G31" s="92"/>
      <c r="H31" s="119"/>
      <c r="I31" s="119"/>
      <c r="J31" s="119"/>
      <c r="K31" s="119"/>
      <c r="L31" s="119"/>
      <c r="M31" s="148"/>
      <c r="N31" s="119"/>
      <c r="O31" s="119"/>
      <c r="P31" s="119"/>
      <c r="Q31" s="148"/>
      <c r="R31" s="119"/>
      <c r="S31" s="119"/>
      <c r="T31" s="119"/>
      <c r="U31" s="148"/>
    </row>
    <row r="32" spans="2:21" s="4" customFormat="1" ht="11.25">
      <c r="B32" s="92"/>
      <c r="C32" s="92"/>
      <c r="D32" s="92"/>
      <c r="E32" s="92"/>
      <c r="F32" s="92"/>
      <c r="G32" s="92"/>
      <c r="H32" s="119"/>
      <c r="I32" s="119"/>
      <c r="J32" s="119"/>
      <c r="K32" s="119"/>
      <c r="L32" s="119"/>
      <c r="M32" s="148"/>
      <c r="N32" s="119"/>
      <c r="O32" s="119"/>
      <c r="P32" s="119"/>
      <c r="Q32" s="148"/>
      <c r="R32" s="119"/>
      <c r="S32" s="119"/>
      <c r="T32" s="119"/>
      <c r="U32" s="148"/>
    </row>
    <row r="33" spans="2:21" s="4" customFormat="1" ht="11.25">
      <c r="B33" s="113"/>
      <c r="C33" s="113"/>
      <c r="D33" s="113"/>
      <c r="E33" s="113"/>
      <c r="F33" s="113"/>
      <c r="G33" s="113"/>
      <c r="H33" s="119"/>
      <c r="I33" s="119"/>
      <c r="J33" s="119"/>
      <c r="K33" s="119"/>
      <c r="L33" s="119"/>
      <c r="M33" s="148"/>
      <c r="N33" s="119"/>
      <c r="O33" s="119"/>
      <c r="P33" s="119"/>
      <c r="Q33" s="148"/>
      <c r="R33" s="119"/>
      <c r="S33" s="119"/>
      <c r="T33" s="119"/>
      <c r="U33" s="148"/>
    </row>
    <row r="34" s="4" customFormat="1" ht="11.25"/>
    <row r="35" s="4" customFormat="1" ht="11.25"/>
    <row r="36" s="4" customFormat="1" ht="11.25"/>
    <row r="37" spans="8:21" s="4" customFormat="1" ht="11.25"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</row>
    <row r="38" spans="1:21" s="4" customFormat="1" ht="11.25">
      <c r="A38" s="149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</row>
    <row r="39" spans="1:21" s="4" customFormat="1" ht="11.25">
      <c r="A39" s="149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</row>
    <row r="40" spans="1:21" s="4" customFormat="1" ht="11.25">
      <c r="A40" s="149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</row>
    <row r="41" spans="1:21" s="4" customFormat="1" ht="11.25">
      <c r="A41" s="149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</row>
    <row r="42" spans="1:21" s="4" customFormat="1" ht="11.25">
      <c r="A42" s="149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</row>
    <row r="43" spans="1:21" s="4" customFormat="1" ht="11.25">
      <c r="A43" s="149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</row>
    <row r="44" spans="1:21" s="4" customFormat="1" ht="11.25">
      <c r="A44" s="149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</row>
    <row r="45" spans="1:21" s="4" customFormat="1" ht="11.25">
      <c r="A45" s="149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</row>
    <row r="46" spans="1:21" s="4" customFormat="1" ht="11.25">
      <c r="A46" s="149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</row>
    <row r="47" spans="1:21" s="4" customFormat="1" ht="11.25">
      <c r="A47" s="149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</row>
    <row r="48" spans="1:21" s="4" customFormat="1" ht="11.25">
      <c r="A48" s="149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</row>
    <row r="49" spans="1:21" s="4" customFormat="1" ht="11.25">
      <c r="A49" s="149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</row>
    <row r="50" spans="1:21" s="4" customFormat="1" ht="11.25">
      <c r="A50" s="149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</row>
    <row r="51" spans="8:21" s="4" customFormat="1" ht="11.25"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</row>
    <row r="52" s="4" customFormat="1" ht="11.25"/>
    <row r="53" s="4" customFormat="1" ht="11.25"/>
    <row r="54" spans="2:21" s="4" customFormat="1" ht="11.25"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</row>
    <row r="55" spans="2:21" s="4" customFormat="1" ht="11.25"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1"/>
      <c r="N55" s="150"/>
      <c r="O55" s="150"/>
      <c r="P55" s="150"/>
      <c r="Q55" s="151"/>
      <c r="R55" s="150"/>
      <c r="S55" s="150"/>
      <c r="T55" s="150"/>
      <c r="U55" s="151"/>
    </row>
    <row r="56" spans="2:21" s="4" customFormat="1" ht="11.25">
      <c r="B56" s="92"/>
      <c r="C56" s="92"/>
      <c r="D56" s="92"/>
      <c r="E56" s="92"/>
      <c r="F56" s="92"/>
      <c r="G56" s="119"/>
      <c r="H56" s="119"/>
      <c r="I56" s="119"/>
      <c r="J56" s="119"/>
      <c r="K56" s="119"/>
      <c r="L56" s="119"/>
      <c r="M56" s="148"/>
      <c r="N56" s="119"/>
      <c r="O56" s="119"/>
      <c r="P56" s="119"/>
      <c r="Q56" s="148"/>
      <c r="R56" s="119"/>
      <c r="S56" s="119"/>
      <c r="T56" s="119"/>
      <c r="U56" s="148"/>
    </row>
    <row r="57" spans="2:21" s="4" customFormat="1" ht="11.25">
      <c r="B57" s="92"/>
      <c r="C57" s="92"/>
      <c r="D57" s="92"/>
      <c r="E57" s="92"/>
      <c r="F57" s="92"/>
      <c r="G57" s="92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</row>
    <row r="58" spans="2:21" s="4" customFormat="1" ht="11.25">
      <c r="B58" s="92"/>
      <c r="C58" s="92"/>
      <c r="D58" s="92"/>
      <c r="E58" s="92"/>
      <c r="F58" s="92"/>
      <c r="G58" s="92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</row>
    <row r="59" spans="2:21" s="4" customFormat="1" ht="11.25">
      <c r="B59" s="92"/>
      <c r="C59" s="92"/>
      <c r="D59" s="92"/>
      <c r="E59" s="92"/>
      <c r="F59" s="92"/>
      <c r="G59" s="92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</row>
    <row r="60" spans="2:21" s="4" customFormat="1" ht="11.25">
      <c r="B60" s="92"/>
      <c r="C60" s="92"/>
      <c r="D60" s="92"/>
      <c r="E60" s="92"/>
      <c r="F60" s="92"/>
      <c r="G60" s="92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</row>
    <row r="61" spans="2:21" s="4" customFormat="1" ht="11.25">
      <c r="B61" s="92"/>
      <c r="C61" s="92"/>
      <c r="D61" s="92"/>
      <c r="E61" s="92"/>
      <c r="F61" s="92"/>
      <c r="G61" s="92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</row>
    <row r="62" spans="2:21" s="4" customFormat="1" ht="11.25">
      <c r="B62" s="92"/>
      <c r="C62" s="92"/>
      <c r="D62" s="92"/>
      <c r="E62" s="92"/>
      <c r="F62" s="92"/>
      <c r="G62" s="92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</row>
    <row r="63" spans="2:21" s="4" customFormat="1" ht="11.25">
      <c r="B63" s="92"/>
      <c r="C63" s="92"/>
      <c r="D63" s="92"/>
      <c r="E63" s="92"/>
      <c r="F63" s="92"/>
      <c r="G63" s="92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</row>
    <row r="64" spans="2:21" s="4" customFormat="1" ht="11.25">
      <c r="B64" s="92"/>
      <c r="C64" s="92"/>
      <c r="D64" s="92"/>
      <c r="E64" s="92"/>
      <c r="F64" s="92"/>
      <c r="G64" s="92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</row>
    <row r="65" spans="2:21" s="4" customFormat="1" ht="11.25">
      <c r="B65" s="92"/>
      <c r="C65" s="92"/>
      <c r="D65" s="92"/>
      <c r="E65" s="92"/>
      <c r="F65" s="92"/>
      <c r="G65" s="92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</row>
    <row r="66" spans="2:21" s="4" customFormat="1" ht="11.25">
      <c r="B66" s="92"/>
      <c r="C66" s="92"/>
      <c r="D66" s="92"/>
      <c r="E66" s="92"/>
      <c r="F66" s="92"/>
      <c r="G66" s="92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2:21" s="4" customFormat="1" ht="11.25">
      <c r="B67" s="92"/>
      <c r="C67" s="92"/>
      <c r="D67" s="92"/>
      <c r="E67" s="92"/>
      <c r="F67" s="92"/>
      <c r="G67" s="92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</row>
    <row r="68" spans="2:21" s="4" customFormat="1" ht="11.25">
      <c r="B68" s="92"/>
      <c r="C68" s="92"/>
      <c r="D68" s="92"/>
      <c r="E68" s="92"/>
      <c r="F68" s="92"/>
      <c r="G68" s="92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</row>
    <row r="69" spans="2:21" s="4" customFormat="1" ht="11.25">
      <c r="B69" s="92"/>
      <c r="C69" s="92"/>
      <c r="D69" s="92"/>
      <c r="E69" s="92"/>
      <c r="F69" s="92"/>
      <c r="G69" s="92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</row>
    <row r="70" spans="2:21" s="4" customFormat="1" ht="11.25">
      <c r="B70" s="113"/>
      <c r="C70" s="113"/>
      <c r="D70" s="113"/>
      <c r="E70" s="113"/>
      <c r="F70" s="113"/>
      <c r="G70" s="113"/>
      <c r="H70" s="119"/>
      <c r="I70" s="119"/>
      <c r="J70" s="119"/>
      <c r="K70" s="119"/>
      <c r="L70" s="119"/>
      <c r="M70" s="148"/>
      <c r="N70" s="119"/>
      <c r="O70" s="119"/>
      <c r="P70" s="119"/>
      <c r="Q70" s="148"/>
      <c r="R70" s="119"/>
      <c r="S70" s="119"/>
      <c r="T70" s="119"/>
      <c r="U70" s="148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  <ignoredErrors>
    <ignoredError sqref="B11:W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5.140625" style="2" customWidth="1"/>
    <col min="7" max="16384" width="11.421875" style="2" customWidth="1"/>
  </cols>
  <sheetData>
    <row r="1" spans="1:5" ht="11.25">
      <c r="A1" s="1" t="s">
        <v>17</v>
      </c>
      <c r="B1" s="1"/>
      <c r="C1" s="1" t="s">
        <v>18</v>
      </c>
      <c r="D1" s="1" t="s">
        <v>36</v>
      </c>
      <c r="E1" s="1"/>
    </row>
    <row r="2" ht="11.25">
      <c r="A2" s="1">
        <v>2006</v>
      </c>
    </row>
    <row r="5" ht="11.25">
      <c r="A5" s="2" t="s">
        <v>52</v>
      </c>
    </row>
    <row r="6" spans="1:6" ht="11.25">
      <c r="A6" s="152" t="s">
        <v>0</v>
      </c>
      <c r="B6" s="180" t="s">
        <v>1</v>
      </c>
      <c r="C6" s="157" t="s">
        <v>2</v>
      </c>
      <c r="D6" s="158"/>
      <c r="E6" s="158"/>
      <c r="F6" s="159"/>
    </row>
    <row r="7" spans="1:6" ht="11.25">
      <c r="A7" s="153"/>
      <c r="B7" s="181"/>
      <c r="C7" s="63" t="s">
        <v>3</v>
      </c>
      <c r="D7" s="20" t="s">
        <v>4</v>
      </c>
      <c r="E7" s="21" t="s">
        <v>13</v>
      </c>
      <c r="F7" s="22" t="s">
        <v>34</v>
      </c>
    </row>
    <row r="8" spans="1:6" ht="11.25">
      <c r="A8" s="153"/>
      <c r="B8" s="15" t="s">
        <v>5</v>
      </c>
      <c r="C8" s="61">
        <v>1115</v>
      </c>
      <c r="D8" s="36">
        <v>3051</v>
      </c>
      <c r="E8" s="50">
        <v>4166</v>
      </c>
      <c r="F8" s="62">
        <v>20</v>
      </c>
    </row>
    <row r="9" spans="1:6" ht="11.25">
      <c r="A9" s="153"/>
      <c r="B9" s="15" t="s">
        <v>6</v>
      </c>
      <c r="C9" s="61">
        <v>1091</v>
      </c>
      <c r="D9" s="36">
        <v>3312</v>
      </c>
      <c r="E9" s="50">
        <v>4403</v>
      </c>
      <c r="F9" s="62">
        <v>16</v>
      </c>
    </row>
    <row r="10" spans="1:6" ht="11.25">
      <c r="A10" s="153"/>
      <c r="B10" s="15" t="s">
        <v>7</v>
      </c>
      <c r="C10" s="61">
        <v>1138</v>
      </c>
      <c r="D10" s="36">
        <v>3237</v>
      </c>
      <c r="E10" s="50">
        <v>4375</v>
      </c>
      <c r="F10" s="62">
        <v>26</v>
      </c>
    </row>
    <row r="11" spans="1:6" ht="11.25">
      <c r="A11" s="153"/>
      <c r="B11" s="15" t="s">
        <v>8</v>
      </c>
      <c r="C11" s="61">
        <v>178</v>
      </c>
      <c r="D11" s="36">
        <v>272</v>
      </c>
      <c r="E11" s="50">
        <v>450</v>
      </c>
      <c r="F11" s="62">
        <v>10</v>
      </c>
    </row>
    <row r="12" spans="1:6" ht="11.25">
      <c r="A12" s="154"/>
      <c r="B12" s="16" t="s">
        <v>13</v>
      </c>
      <c r="C12" s="59">
        <v>3522</v>
      </c>
      <c r="D12" s="17">
        <v>9872</v>
      </c>
      <c r="E12" s="17">
        <v>13394</v>
      </c>
      <c r="F12" s="60">
        <v>72</v>
      </c>
    </row>
    <row r="15" spans="1:6" ht="11.25">
      <c r="A15" s="24" t="s">
        <v>14</v>
      </c>
      <c r="B15" s="177" t="s">
        <v>10</v>
      </c>
      <c r="C15" s="176">
        <v>15</v>
      </c>
      <c r="D15" s="176">
        <v>28</v>
      </c>
      <c r="E15" s="174">
        <v>43</v>
      </c>
      <c r="F15" s="176">
        <v>0</v>
      </c>
    </row>
    <row r="16" spans="1:6" ht="11.25">
      <c r="A16" s="25" t="s">
        <v>9</v>
      </c>
      <c r="B16" s="177"/>
      <c r="C16" s="176"/>
      <c r="D16" s="176"/>
      <c r="E16" s="174"/>
      <c r="F16" s="176"/>
    </row>
    <row r="17" spans="1:6" ht="11.25">
      <c r="A17" s="25" t="s">
        <v>15</v>
      </c>
      <c r="B17" s="177" t="s">
        <v>11</v>
      </c>
      <c r="C17" s="176">
        <v>299</v>
      </c>
      <c r="D17" s="176">
        <v>785</v>
      </c>
      <c r="E17" s="174">
        <v>1084</v>
      </c>
      <c r="F17" s="176">
        <v>3</v>
      </c>
    </row>
    <row r="18" spans="1:6" ht="11.25">
      <c r="A18" s="26" t="s">
        <v>16</v>
      </c>
      <c r="B18" s="177"/>
      <c r="C18" s="176"/>
      <c r="D18" s="176"/>
      <c r="E18" s="174"/>
      <c r="F18" s="176"/>
    </row>
    <row r="21" spans="3:5" ht="11.25">
      <c r="C21" s="27" t="s">
        <v>3</v>
      </c>
      <c r="D21" s="27" t="s">
        <v>4</v>
      </c>
      <c r="E21" s="28" t="s">
        <v>13</v>
      </c>
    </row>
    <row r="22" spans="1:5" ht="11.25">
      <c r="A22" s="29" t="s">
        <v>12</v>
      </c>
      <c r="B22" s="30"/>
      <c r="C22" s="18">
        <v>1161</v>
      </c>
      <c r="D22" s="18">
        <v>3231</v>
      </c>
      <c r="E22" s="19">
        <v>4392</v>
      </c>
    </row>
    <row r="26" ht="11.25">
      <c r="A26" s="2" t="s">
        <v>53</v>
      </c>
    </row>
    <row r="27" spans="1:6" ht="11.25">
      <c r="A27" s="31"/>
      <c r="B27" s="31"/>
      <c r="C27" s="27" t="s">
        <v>3</v>
      </c>
      <c r="D27" s="27" t="s">
        <v>4</v>
      </c>
      <c r="E27" s="28" t="s">
        <v>13</v>
      </c>
      <c r="F27" s="27" t="s">
        <v>43</v>
      </c>
    </row>
    <row r="28" spans="1:6" ht="11.25">
      <c r="A28" s="15" t="s">
        <v>26</v>
      </c>
      <c r="B28" s="31"/>
      <c r="C28" s="18">
        <v>1207</v>
      </c>
      <c r="D28" s="18">
        <v>3185</v>
      </c>
      <c r="E28" s="19">
        <v>4392</v>
      </c>
      <c r="F28" s="48">
        <f>D28/E28*100</f>
        <v>72.51821493624773</v>
      </c>
    </row>
    <row r="29" spans="1:6" ht="11.25">
      <c r="A29" s="15" t="s">
        <v>27</v>
      </c>
      <c r="B29" s="31"/>
      <c r="C29" s="18">
        <v>1042</v>
      </c>
      <c r="D29" s="18">
        <v>2942</v>
      </c>
      <c r="E29" s="19">
        <v>3984</v>
      </c>
      <c r="F29" s="48">
        <f>D29/E29*100</f>
        <v>73.84538152610442</v>
      </c>
    </row>
    <row r="30" spans="1:3" ht="11.25">
      <c r="A30" s="2" t="s">
        <v>25</v>
      </c>
      <c r="B30" s="4"/>
      <c r="C30" s="4"/>
    </row>
    <row r="31" spans="1:5" ht="11.25">
      <c r="A31" s="4"/>
      <c r="B31" s="4"/>
      <c r="C31" s="4"/>
      <c r="D31" s="4"/>
      <c r="E31" s="4"/>
    </row>
    <row r="32" spans="1:9" ht="11.25">
      <c r="A32" s="4"/>
      <c r="B32" s="4"/>
      <c r="C32" s="4"/>
      <c r="D32" s="4"/>
      <c r="E32" s="4"/>
      <c r="F32" s="4"/>
      <c r="G32" s="4"/>
      <c r="H32" s="4"/>
      <c r="I32" s="4"/>
    </row>
    <row r="33" spans="1:9" ht="11.25">
      <c r="A33" s="4"/>
      <c r="B33" s="4"/>
      <c r="C33" s="4"/>
      <c r="D33" s="4"/>
      <c r="E33" s="4"/>
      <c r="F33" s="4"/>
      <c r="G33" s="4"/>
      <c r="H33" s="4"/>
      <c r="I33" s="4"/>
    </row>
    <row r="34" ht="11.25">
      <c r="A34" s="2" t="s">
        <v>54</v>
      </c>
    </row>
    <row r="35" spans="1:10" ht="11.25">
      <c r="A35" s="27" t="s">
        <v>28</v>
      </c>
      <c r="B35" s="160" t="s">
        <v>29</v>
      </c>
      <c r="C35" s="160"/>
      <c r="D35" s="27" t="s">
        <v>30</v>
      </c>
      <c r="E35" s="28" t="s">
        <v>13</v>
      </c>
      <c r="F35" s="4"/>
      <c r="G35" s="4"/>
      <c r="H35" s="4"/>
      <c r="I35" s="4"/>
      <c r="J35" s="4"/>
    </row>
    <row r="36" spans="1:5" ht="11.25">
      <c r="A36" s="178">
        <v>2</v>
      </c>
      <c r="B36" s="178">
        <v>66</v>
      </c>
      <c r="C36" s="177"/>
      <c r="D36" s="177">
        <v>0</v>
      </c>
      <c r="E36" s="179">
        <v>68</v>
      </c>
    </row>
    <row r="37" spans="1:5" ht="11.25">
      <c r="A37" s="177"/>
      <c r="B37" s="177"/>
      <c r="C37" s="177"/>
      <c r="D37" s="177"/>
      <c r="E37" s="175"/>
    </row>
  </sheetData>
  <sheetProtection/>
  <mergeCells count="18">
    <mergeCell ref="E15:E16"/>
    <mergeCell ref="F15:F16"/>
    <mergeCell ref="F17:F18"/>
    <mergeCell ref="E17:E18"/>
    <mergeCell ref="D17:D18"/>
    <mergeCell ref="C17:C18"/>
    <mergeCell ref="A6:A12"/>
    <mergeCell ref="B6:B7"/>
    <mergeCell ref="C6:F6"/>
    <mergeCell ref="B15:B16"/>
    <mergeCell ref="C15:C16"/>
    <mergeCell ref="D15:D16"/>
    <mergeCell ref="E36:E37"/>
    <mergeCell ref="B17:B18"/>
    <mergeCell ref="B35:C35"/>
    <mergeCell ref="A36:A37"/>
    <mergeCell ref="B36:C37"/>
    <mergeCell ref="D36:D3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5.140625" style="2" customWidth="1"/>
    <col min="7" max="16384" width="11.421875" style="2" customWidth="1"/>
  </cols>
  <sheetData>
    <row r="1" spans="1:4" ht="11.25">
      <c r="A1" s="1" t="s">
        <v>17</v>
      </c>
      <c r="B1" s="1"/>
      <c r="C1" s="1" t="s">
        <v>18</v>
      </c>
      <c r="D1" s="1" t="s">
        <v>37</v>
      </c>
    </row>
    <row r="2" ht="11.25">
      <c r="A2" s="1">
        <v>2006</v>
      </c>
    </row>
    <row r="5" ht="11.25">
      <c r="A5" s="2" t="s">
        <v>55</v>
      </c>
    </row>
    <row r="6" spans="1:6" ht="11.25">
      <c r="A6" s="152" t="s">
        <v>0</v>
      </c>
      <c r="B6" s="188" t="s">
        <v>1</v>
      </c>
      <c r="C6" s="182" t="s">
        <v>2</v>
      </c>
      <c r="D6" s="182"/>
      <c r="E6" s="182"/>
      <c r="F6" s="182"/>
    </row>
    <row r="7" spans="1:6" ht="11.25">
      <c r="A7" s="153"/>
      <c r="B7" s="188"/>
      <c r="C7" s="7" t="s">
        <v>3</v>
      </c>
      <c r="D7" s="7" t="s">
        <v>4</v>
      </c>
      <c r="E7" s="8" t="s">
        <v>13</v>
      </c>
      <c r="F7" s="9" t="s">
        <v>34</v>
      </c>
    </row>
    <row r="8" spans="1:6" ht="11.25">
      <c r="A8" s="153"/>
      <c r="B8" s="15" t="s">
        <v>5</v>
      </c>
      <c r="C8" s="18">
        <v>27</v>
      </c>
      <c r="D8" s="18">
        <v>663</v>
      </c>
      <c r="E8" s="19">
        <v>690</v>
      </c>
      <c r="F8" s="13">
        <v>7</v>
      </c>
    </row>
    <row r="9" spans="1:6" ht="11.25">
      <c r="A9" s="153"/>
      <c r="B9" s="15" t="s">
        <v>6</v>
      </c>
      <c r="C9" s="18">
        <v>30</v>
      </c>
      <c r="D9" s="18">
        <v>669</v>
      </c>
      <c r="E9" s="19">
        <v>699</v>
      </c>
      <c r="F9" s="13">
        <v>9</v>
      </c>
    </row>
    <row r="10" spans="1:6" ht="11.25">
      <c r="A10" s="154"/>
      <c r="B10" s="23" t="s">
        <v>13</v>
      </c>
      <c r="C10" s="19">
        <v>57</v>
      </c>
      <c r="D10" s="19">
        <v>1332</v>
      </c>
      <c r="E10" s="19">
        <v>1389</v>
      </c>
      <c r="F10" s="14">
        <v>16</v>
      </c>
    </row>
    <row r="13" spans="1:6" ht="11.25">
      <c r="A13" s="45" t="s">
        <v>14</v>
      </c>
      <c r="B13" s="189" t="s">
        <v>10</v>
      </c>
      <c r="C13" s="190">
        <v>0</v>
      </c>
      <c r="D13" s="190">
        <v>0</v>
      </c>
      <c r="E13" s="191">
        <v>0</v>
      </c>
      <c r="F13" s="190">
        <v>0</v>
      </c>
    </row>
    <row r="14" spans="1:6" ht="11.25">
      <c r="A14" s="46" t="s">
        <v>9</v>
      </c>
      <c r="B14" s="184"/>
      <c r="C14" s="184"/>
      <c r="D14" s="184"/>
      <c r="E14" s="187"/>
      <c r="F14" s="184"/>
    </row>
    <row r="15" spans="1:6" ht="11.25">
      <c r="A15" s="46" t="s">
        <v>15</v>
      </c>
      <c r="B15" s="183" t="s">
        <v>11</v>
      </c>
      <c r="C15" s="185">
        <v>1</v>
      </c>
      <c r="D15" s="185">
        <v>11</v>
      </c>
      <c r="E15" s="186">
        <v>12</v>
      </c>
      <c r="F15" s="185">
        <v>0</v>
      </c>
    </row>
    <row r="16" spans="1:6" ht="11.25">
      <c r="A16" s="44" t="s">
        <v>16</v>
      </c>
      <c r="B16" s="184"/>
      <c r="C16" s="184"/>
      <c r="D16" s="184"/>
      <c r="E16" s="187"/>
      <c r="F16" s="184"/>
    </row>
    <row r="19" spans="3:5" ht="11.25">
      <c r="C19" s="27" t="s">
        <v>3</v>
      </c>
      <c r="D19" s="27" t="s">
        <v>4</v>
      </c>
      <c r="E19" s="28" t="s">
        <v>13</v>
      </c>
    </row>
    <row r="20" spans="1:5" ht="11.25">
      <c r="A20" s="29" t="s">
        <v>12</v>
      </c>
      <c r="B20" s="30"/>
      <c r="C20" s="13">
        <v>27</v>
      </c>
      <c r="D20" s="13">
        <v>644</v>
      </c>
      <c r="E20" s="14">
        <v>671</v>
      </c>
    </row>
    <row r="24" ht="11.25">
      <c r="A24" s="2" t="s">
        <v>76</v>
      </c>
    </row>
    <row r="25" spans="1:6" ht="11.25">
      <c r="A25" s="31"/>
      <c r="B25" s="31"/>
      <c r="C25" s="27" t="s">
        <v>3</v>
      </c>
      <c r="D25" s="27" t="s">
        <v>4</v>
      </c>
      <c r="E25" s="28" t="s">
        <v>13</v>
      </c>
      <c r="F25" s="27" t="s">
        <v>43</v>
      </c>
    </row>
    <row r="26" spans="1:6" ht="11.25">
      <c r="A26" s="15" t="s">
        <v>26</v>
      </c>
      <c r="B26" s="31"/>
      <c r="C26" s="13">
        <v>26</v>
      </c>
      <c r="D26" s="13">
        <v>648</v>
      </c>
      <c r="E26" s="14">
        <v>674</v>
      </c>
      <c r="F26" s="48">
        <f>D26/E26*100</f>
        <v>96.14243323442136</v>
      </c>
    </row>
    <row r="27" spans="1:6" ht="11.25">
      <c r="A27" s="15" t="s">
        <v>27</v>
      </c>
      <c r="B27" s="31"/>
      <c r="C27" s="13">
        <v>22</v>
      </c>
      <c r="D27" s="13">
        <v>512</v>
      </c>
      <c r="E27" s="14">
        <v>534</v>
      </c>
      <c r="F27" s="48">
        <f>D27/E27*100</f>
        <v>95.88014981273409</v>
      </c>
    </row>
    <row r="28" ht="11.25">
      <c r="A28" s="2" t="s">
        <v>25</v>
      </c>
    </row>
    <row r="29" spans="1:5" ht="11.25">
      <c r="A29" s="4"/>
      <c r="B29" s="4"/>
      <c r="C29" s="4"/>
      <c r="D29" s="4"/>
      <c r="E29" s="4"/>
    </row>
    <row r="31" spans="1:5" ht="11.25">
      <c r="A31" s="4"/>
      <c r="B31" s="4"/>
      <c r="C31" s="4"/>
      <c r="D31" s="4"/>
      <c r="E31" s="4"/>
    </row>
    <row r="32" ht="11.25">
      <c r="A32" s="2" t="s">
        <v>88</v>
      </c>
    </row>
    <row r="33" spans="1:10" ht="11.25">
      <c r="A33" s="27" t="s">
        <v>28</v>
      </c>
      <c r="B33" s="161" t="s">
        <v>29</v>
      </c>
      <c r="C33" s="161"/>
      <c r="D33" s="27" t="s">
        <v>30</v>
      </c>
      <c r="E33" s="28" t="s">
        <v>13</v>
      </c>
      <c r="F33" s="4"/>
      <c r="G33" s="4"/>
      <c r="H33" s="4"/>
      <c r="I33" s="4"/>
      <c r="J33" s="4"/>
    </row>
    <row r="34" spans="1:6" ht="11.25">
      <c r="A34" s="177">
        <v>0</v>
      </c>
      <c r="B34" s="178">
        <v>36</v>
      </c>
      <c r="C34" s="177"/>
      <c r="D34" s="178">
        <v>1</v>
      </c>
      <c r="E34" s="179">
        <v>37</v>
      </c>
      <c r="F34" s="2" t="s">
        <v>31</v>
      </c>
    </row>
    <row r="35" spans="1:5" ht="11.25">
      <c r="A35" s="177"/>
      <c r="B35" s="177"/>
      <c r="C35" s="177"/>
      <c r="D35" s="177"/>
      <c r="E35" s="175"/>
    </row>
    <row r="36" spans="1:6" ht="11.25">
      <c r="A36" s="4"/>
      <c r="B36" s="4"/>
      <c r="C36" s="4"/>
      <c r="D36" s="4"/>
      <c r="E36" s="4"/>
      <c r="F36" s="4"/>
    </row>
    <row r="37" ht="11.25">
      <c r="C37" s="3"/>
    </row>
  </sheetData>
  <sheetProtection/>
  <mergeCells count="18">
    <mergeCell ref="E13:E14"/>
    <mergeCell ref="F13:F14"/>
    <mergeCell ref="F15:F16"/>
    <mergeCell ref="E15:E16"/>
    <mergeCell ref="D15:D16"/>
    <mergeCell ref="C15:C16"/>
    <mergeCell ref="A6:A10"/>
    <mergeCell ref="B6:B7"/>
    <mergeCell ref="C6:F6"/>
    <mergeCell ref="B13:B14"/>
    <mergeCell ref="C13:C14"/>
    <mergeCell ref="D13:D14"/>
    <mergeCell ref="D34:D35"/>
    <mergeCell ref="E34:E35"/>
    <mergeCell ref="B15:B16"/>
    <mergeCell ref="A34:A35"/>
    <mergeCell ref="B33:C33"/>
    <mergeCell ref="B34:C3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5.140625" style="2" customWidth="1"/>
    <col min="7" max="16384" width="11.421875" style="2" customWidth="1"/>
  </cols>
  <sheetData>
    <row r="1" spans="1:5" ht="11.25">
      <c r="A1" s="1" t="s">
        <v>17</v>
      </c>
      <c r="B1" s="1"/>
      <c r="C1" s="1" t="s">
        <v>18</v>
      </c>
      <c r="D1" s="1" t="s">
        <v>38</v>
      </c>
      <c r="E1" s="1"/>
    </row>
    <row r="2" ht="11.25">
      <c r="A2" s="1">
        <v>2006</v>
      </c>
    </row>
    <row r="5" ht="11.25">
      <c r="A5" s="2" t="s">
        <v>56</v>
      </c>
    </row>
    <row r="6" spans="1:6" ht="11.25">
      <c r="A6" s="192" t="s">
        <v>0</v>
      </c>
      <c r="B6" s="188" t="s">
        <v>1</v>
      </c>
      <c r="C6" s="182" t="s">
        <v>2</v>
      </c>
      <c r="D6" s="182"/>
      <c r="E6" s="182"/>
      <c r="F6" s="182"/>
    </row>
    <row r="7" spans="1:6" ht="11.25">
      <c r="A7" s="182"/>
      <c r="B7" s="188"/>
      <c r="C7" s="7" t="s">
        <v>3</v>
      </c>
      <c r="D7" s="7" t="s">
        <v>4</v>
      </c>
      <c r="E7" s="8" t="s">
        <v>13</v>
      </c>
      <c r="F7" s="9" t="s">
        <v>34</v>
      </c>
    </row>
    <row r="8" spans="1:6" ht="11.25">
      <c r="A8" s="182"/>
      <c r="B8" s="15" t="s">
        <v>5</v>
      </c>
      <c r="C8" s="18">
        <v>67</v>
      </c>
      <c r="D8" s="18">
        <v>1423</v>
      </c>
      <c r="E8" s="19">
        <v>1490</v>
      </c>
      <c r="F8" s="13">
        <v>9</v>
      </c>
    </row>
    <row r="9" spans="1:6" ht="11.25">
      <c r="A9" s="182"/>
      <c r="B9" s="15" t="s">
        <v>6</v>
      </c>
      <c r="C9" s="18">
        <v>56</v>
      </c>
      <c r="D9" s="18">
        <v>1415</v>
      </c>
      <c r="E9" s="19">
        <v>1471</v>
      </c>
      <c r="F9" s="13">
        <v>3</v>
      </c>
    </row>
    <row r="10" spans="1:6" ht="11.25">
      <c r="A10" s="182"/>
      <c r="B10" s="15" t="s">
        <v>7</v>
      </c>
      <c r="C10" s="18">
        <v>66</v>
      </c>
      <c r="D10" s="18">
        <v>1420</v>
      </c>
      <c r="E10" s="19">
        <v>1486</v>
      </c>
      <c r="F10" s="13">
        <v>1</v>
      </c>
    </row>
    <row r="11" spans="1:6" ht="11.25">
      <c r="A11" s="182"/>
      <c r="B11" s="23" t="s">
        <v>13</v>
      </c>
      <c r="C11" s="19">
        <v>189</v>
      </c>
      <c r="D11" s="19">
        <v>4258</v>
      </c>
      <c r="E11" s="19">
        <v>4447</v>
      </c>
      <c r="F11" s="14">
        <v>13</v>
      </c>
    </row>
    <row r="14" spans="1:6" ht="11.25">
      <c r="A14" s="45" t="s">
        <v>14</v>
      </c>
      <c r="B14" s="177" t="s">
        <v>10</v>
      </c>
      <c r="C14" s="178">
        <v>0</v>
      </c>
      <c r="D14" s="178">
        <v>0</v>
      </c>
      <c r="E14" s="179">
        <v>0</v>
      </c>
      <c r="F14" s="178">
        <v>0</v>
      </c>
    </row>
    <row r="15" spans="1:6" ht="11.25">
      <c r="A15" s="46" t="s">
        <v>9</v>
      </c>
      <c r="B15" s="177"/>
      <c r="C15" s="177"/>
      <c r="D15" s="177"/>
      <c r="E15" s="175"/>
      <c r="F15" s="177"/>
    </row>
    <row r="16" spans="1:6" ht="11.25">
      <c r="A16" s="46" t="s">
        <v>15</v>
      </c>
      <c r="B16" s="177" t="s">
        <v>11</v>
      </c>
      <c r="C16" s="178">
        <v>7</v>
      </c>
      <c r="D16" s="178">
        <v>210</v>
      </c>
      <c r="E16" s="179">
        <v>217</v>
      </c>
      <c r="F16" s="178">
        <v>0</v>
      </c>
    </row>
    <row r="17" spans="1:6" ht="11.25">
      <c r="A17" s="44" t="s">
        <v>16</v>
      </c>
      <c r="B17" s="177"/>
      <c r="C17" s="177"/>
      <c r="D17" s="177"/>
      <c r="E17" s="175"/>
      <c r="F17" s="177"/>
    </row>
    <row r="20" spans="3:5" ht="11.25">
      <c r="C20" s="27" t="s">
        <v>3</v>
      </c>
      <c r="D20" s="27" t="s">
        <v>4</v>
      </c>
      <c r="E20" s="28" t="s">
        <v>13</v>
      </c>
    </row>
    <row r="21" spans="1:5" ht="11.25">
      <c r="A21" s="29" t="s">
        <v>12</v>
      </c>
      <c r="B21" s="30"/>
      <c r="C21" s="18">
        <v>64</v>
      </c>
      <c r="D21" s="18">
        <v>1436</v>
      </c>
      <c r="E21" s="19">
        <v>1500</v>
      </c>
    </row>
    <row r="25" ht="11.25">
      <c r="A25" s="2" t="s">
        <v>75</v>
      </c>
    </row>
    <row r="26" spans="1:6" ht="11.25">
      <c r="A26" s="29"/>
      <c r="B26" s="30"/>
      <c r="C26" s="27" t="s">
        <v>3</v>
      </c>
      <c r="D26" s="27" t="s">
        <v>4</v>
      </c>
      <c r="E26" s="28" t="s">
        <v>13</v>
      </c>
      <c r="F26" s="27" t="s">
        <v>43</v>
      </c>
    </row>
    <row r="27" spans="1:6" ht="11.25">
      <c r="A27" s="32" t="s">
        <v>26</v>
      </c>
      <c r="B27" s="30"/>
      <c r="C27" s="18">
        <v>63</v>
      </c>
      <c r="D27" s="18">
        <v>1431</v>
      </c>
      <c r="E27" s="19">
        <v>1494</v>
      </c>
      <c r="F27" s="48">
        <f>D27/E27*100</f>
        <v>95.78313253012048</v>
      </c>
    </row>
    <row r="28" spans="1:6" ht="11.25">
      <c r="A28" s="32" t="s">
        <v>27</v>
      </c>
      <c r="B28" s="30"/>
      <c r="C28" s="18">
        <v>57</v>
      </c>
      <c r="D28" s="18">
        <v>1350</v>
      </c>
      <c r="E28" s="19">
        <v>1407</v>
      </c>
      <c r="F28" s="48">
        <f>D28/E28*100</f>
        <v>95.94882729211088</v>
      </c>
    </row>
    <row r="29" ht="11.25">
      <c r="A29" s="2" t="s">
        <v>25</v>
      </c>
    </row>
    <row r="30" spans="1:5" ht="11.25">
      <c r="A30" s="4"/>
      <c r="B30" s="4"/>
      <c r="C30" s="4"/>
      <c r="D30" s="4"/>
      <c r="E30" s="4"/>
    </row>
    <row r="32" spans="1:10" ht="11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ht="11.25">
      <c r="A33" s="2" t="s">
        <v>87</v>
      </c>
    </row>
    <row r="34" spans="1:10" ht="11.25">
      <c r="A34" s="27" t="s">
        <v>28</v>
      </c>
      <c r="B34" s="161" t="s">
        <v>29</v>
      </c>
      <c r="C34" s="161"/>
      <c r="D34" s="27" t="s">
        <v>30</v>
      </c>
      <c r="E34" s="28" t="s">
        <v>13</v>
      </c>
      <c r="F34" s="4"/>
      <c r="G34" s="4"/>
      <c r="H34" s="4"/>
      <c r="I34" s="4"/>
      <c r="J34" s="4"/>
    </row>
    <row r="35" spans="1:5" ht="11.25">
      <c r="A35" s="178">
        <v>0</v>
      </c>
      <c r="B35" s="178">
        <v>37</v>
      </c>
      <c r="C35" s="177"/>
      <c r="D35" s="177">
        <v>0</v>
      </c>
      <c r="E35" s="179">
        <v>37</v>
      </c>
    </row>
    <row r="36" spans="1:5" ht="11.25">
      <c r="A36" s="177"/>
      <c r="B36" s="177"/>
      <c r="C36" s="177"/>
      <c r="D36" s="177"/>
      <c r="E36" s="175"/>
    </row>
    <row r="37" spans="1:5" ht="11.25">
      <c r="A37" s="4"/>
      <c r="B37" s="4"/>
      <c r="C37" s="4"/>
      <c r="D37" s="4"/>
      <c r="E37" s="4"/>
    </row>
    <row r="38" ht="11.25">
      <c r="B38" s="3"/>
    </row>
  </sheetData>
  <sheetProtection/>
  <mergeCells count="18">
    <mergeCell ref="C14:C15"/>
    <mergeCell ref="D14:D15"/>
    <mergeCell ref="E14:E15"/>
    <mergeCell ref="A6:A11"/>
    <mergeCell ref="B6:B7"/>
    <mergeCell ref="C6:F6"/>
    <mergeCell ref="B14:B15"/>
    <mergeCell ref="F14:F15"/>
    <mergeCell ref="E35:E36"/>
    <mergeCell ref="A35:A36"/>
    <mergeCell ref="B34:C34"/>
    <mergeCell ref="B35:C36"/>
    <mergeCell ref="D35:D36"/>
    <mergeCell ref="F16:F17"/>
    <mergeCell ref="E16:E17"/>
    <mergeCell ref="D16:D17"/>
    <mergeCell ref="C16:C17"/>
    <mergeCell ref="B16:B1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5.140625" style="2" customWidth="1"/>
    <col min="7" max="16384" width="11.421875" style="2" customWidth="1"/>
  </cols>
  <sheetData>
    <row r="1" spans="1:5" ht="11.25">
      <c r="A1" s="1" t="s">
        <v>17</v>
      </c>
      <c r="B1" s="1"/>
      <c r="C1" s="1" t="s">
        <v>18</v>
      </c>
      <c r="D1" s="1" t="s">
        <v>39</v>
      </c>
      <c r="E1" s="1"/>
    </row>
    <row r="2" ht="11.25">
      <c r="A2" s="1">
        <v>2006</v>
      </c>
    </row>
    <row r="5" ht="11.25">
      <c r="A5" s="2" t="s">
        <v>57</v>
      </c>
    </row>
    <row r="6" spans="1:6" ht="11.25">
      <c r="A6" s="192" t="s">
        <v>0</v>
      </c>
      <c r="B6" s="188" t="s">
        <v>1</v>
      </c>
      <c r="C6" s="182" t="s">
        <v>2</v>
      </c>
      <c r="D6" s="182"/>
      <c r="E6" s="182"/>
      <c r="F6" s="182"/>
    </row>
    <row r="7" spans="1:6" ht="11.25">
      <c r="A7" s="182"/>
      <c r="B7" s="188"/>
      <c r="C7" s="7" t="s">
        <v>3</v>
      </c>
      <c r="D7" s="7" t="s">
        <v>4</v>
      </c>
      <c r="E7" s="8" t="s">
        <v>13</v>
      </c>
      <c r="F7" s="9" t="s">
        <v>34</v>
      </c>
    </row>
    <row r="8" spans="1:6" ht="11.25">
      <c r="A8" s="182"/>
      <c r="B8" s="15" t="s">
        <v>5</v>
      </c>
      <c r="C8" s="18">
        <v>234</v>
      </c>
      <c r="D8" s="18">
        <v>76</v>
      </c>
      <c r="E8" s="19">
        <v>310</v>
      </c>
      <c r="F8" s="13">
        <v>2</v>
      </c>
    </row>
    <row r="9" spans="1:6" ht="11.25">
      <c r="A9" s="182"/>
      <c r="B9" s="15" t="s">
        <v>6</v>
      </c>
      <c r="C9" s="18">
        <v>221</v>
      </c>
      <c r="D9" s="18">
        <v>99</v>
      </c>
      <c r="E9" s="19">
        <v>320</v>
      </c>
      <c r="F9" s="13">
        <v>1</v>
      </c>
    </row>
    <row r="10" spans="1:6" ht="11.25">
      <c r="A10" s="182"/>
      <c r="B10" s="15" t="s">
        <v>7</v>
      </c>
      <c r="C10" s="18">
        <v>270</v>
      </c>
      <c r="D10" s="18">
        <v>96</v>
      </c>
      <c r="E10" s="19">
        <v>366</v>
      </c>
      <c r="F10" s="13">
        <v>2</v>
      </c>
    </row>
    <row r="11" spans="1:6" ht="11.25">
      <c r="A11" s="182"/>
      <c r="B11" s="23" t="s">
        <v>13</v>
      </c>
      <c r="C11" s="19">
        <v>725</v>
      </c>
      <c r="D11" s="19">
        <v>271</v>
      </c>
      <c r="E11" s="19">
        <v>996</v>
      </c>
      <c r="F11" s="14">
        <v>5</v>
      </c>
    </row>
    <row r="14" spans="1:6" ht="11.25">
      <c r="A14" s="24" t="s">
        <v>14</v>
      </c>
      <c r="B14" s="177" t="s">
        <v>10</v>
      </c>
      <c r="C14" s="178">
        <v>0</v>
      </c>
      <c r="D14" s="178">
        <v>0</v>
      </c>
      <c r="E14" s="179">
        <v>0</v>
      </c>
      <c r="F14" s="178">
        <v>0</v>
      </c>
    </row>
    <row r="15" spans="1:6" ht="11.25">
      <c r="A15" s="25" t="s">
        <v>9</v>
      </c>
      <c r="B15" s="177"/>
      <c r="C15" s="177"/>
      <c r="D15" s="177"/>
      <c r="E15" s="175"/>
      <c r="F15" s="177"/>
    </row>
    <row r="16" spans="1:6" ht="11.25">
      <c r="A16" s="25" t="s">
        <v>15</v>
      </c>
      <c r="B16" s="177" t="s">
        <v>11</v>
      </c>
      <c r="C16" s="178">
        <v>59</v>
      </c>
      <c r="D16" s="178">
        <v>35</v>
      </c>
      <c r="E16" s="179">
        <v>94</v>
      </c>
      <c r="F16" s="178">
        <v>2</v>
      </c>
    </row>
    <row r="17" spans="1:6" ht="11.25">
      <c r="A17" s="26" t="s">
        <v>16</v>
      </c>
      <c r="B17" s="177"/>
      <c r="C17" s="177"/>
      <c r="D17" s="177"/>
      <c r="E17" s="175"/>
      <c r="F17" s="177"/>
    </row>
    <row r="20" spans="3:5" ht="11.25">
      <c r="C20" s="27" t="s">
        <v>3</v>
      </c>
      <c r="D20" s="27" t="s">
        <v>4</v>
      </c>
      <c r="E20" s="28" t="s">
        <v>13</v>
      </c>
    </row>
    <row r="21" spans="1:5" ht="11.25">
      <c r="A21" s="29" t="s">
        <v>12</v>
      </c>
      <c r="B21" s="47"/>
      <c r="C21" s="13">
        <v>260</v>
      </c>
      <c r="D21" s="13">
        <v>99</v>
      </c>
      <c r="E21" s="14">
        <v>359</v>
      </c>
    </row>
    <row r="25" ht="11.25">
      <c r="A25" s="2" t="s">
        <v>74</v>
      </c>
    </row>
    <row r="26" spans="1:6" ht="11.25">
      <c r="A26" s="31"/>
      <c r="B26" s="31"/>
      <c r="C26" s="27" t="s">
        <v>3</v>
      </c>
      <c r="D26" s="27" t="s">
        <v>4</v>
      </c>
      <c r="E26" s="28" t="s">
        <v>13</v>
      </c>
      <c r="F26" s="27" t="s">
        <v>43</v>
      </c>
    </row>
    <row r="27" spans="1:6" ht="11.25">
      <c r="A27" s="15" t="s">
        <v>26</v>
      </c>
      <c r="B27" s="31"/>
      <c r="C27" s="13">
        <v>261</v>
      </c>
      <c r="D27" s="13">
        <v>95</v>
      </c>
      <c r="E27" s="14">
        <v>356</v>
      </c>
      <c r="F27" s="48">
        <f>D27/E27*100</f>
        <v>26.685393258426966</v>
      </c>
    </row>
    <row r="28" spans="1:6" ht="11.25">
      <c r="A28" s="15" t="s">
        <v>27</v>
      </c>
      <c r="B28" s="31"/>
      <c r="C28" s="13">
        <v>244</v>
      </c>
      <c r="D28" s="13">
        <v>92</v>
      </c>
      <c r="E28" s="14">
        <v>336</v>
      </c>
      <c r="F28" s="48">
        <f>D28/E28*100</f>
        <v>27.380952380952383</v>
      </c>
    </row>
    <row r="29" ht="11.25">
      <c r="A29" s="2" t="s">
        <v>25</v>
      </c>
    </row>
    <row r="30" spans="1:5" ht="11.25">
      <c r="A30" s="4"/>
      <c r="B30" s="4"/>
      <c r="C30" s="4"/>
      <c r="D30" s="4"/>
      <c r="E30" s="4"/>
    </row>
    <row r="31" spans="1:5" ht="11.25">
      <c r="A31" s="4"/>
      <c r="B31" s="4"/>
      <c r="C31" s="4"/>
      <c r="D31" s="4"/>
      <c r="E31" s="4"/>
    </row>
    <row r="32" spans="1:9" ht="11.25">
      <c r="A32" s="4"/>
      <c r="B32" s="4"/>
      <c r="C32" s="4"/>
      <c r="D32" s="4"/>
      <c r="E32" s="4"/>
      <c r="F32" s="4"/>
      <c r="G32" s="4"/>
      <c r="H32" s="4"/>
      <c r="I32" s="4"/>
    </row>
    <row r="33" ht="11.25">
      <c r="A33" s="2" t="s">
        <v>86</v>
      </c>
    </row>
    <row r="34" spans="1:10" ht="11.25">
      <c r="A34" s="27" t="s">
        <v>28</v>
      </c>
      <c r="B34" s="161" t="s">
        <v>29</v>
      </c>
      <c r="C34" s="161"/>
      <c r="D34" s="27" t="s">
        <v>30</v>
      </c>
      <c r="E34" s="28" t="s">
        <v>13</v>
      </c>
      <c r="F34" s="4"/>
      <c r="G34" s="4"/>
      <c r="H34" s="4"/>
      <c r="I34" s="4"/>
      <c r="J34" s="4"/>
    </row>
    <row r="35" spans="1:5" ht="11.25">
      <c r="A35" s="178">
        <v>2</v>
      </c>
      <c r="B35" s="178">
        <v>29</v>
      </c>
      <c r="C35" s="177"/>
      <c r="D35" s="177">
        <v>0</v>
      </c>
      <c r="E35" s="179">
        <v>31</v>
      </c>
    </row>
    <row r="36" spans="1:5" ht="11.25">
      <c r="A36" s="177"/>
      <c r="B36" s="177"/>
      <c r="C36" s="177"/>
      <c r="D36" s="177"/>
      <c r="E36" s="175"/>
    </row>
  </sheetData>
  <sheetProtection/>
  <mergeCells count="18">
    <mergeCell ref="C14:C15"/>
    <mergeCell ref="C16:C17"/>
    <mergeCell ref="D14:D15"/>
    <mergeCell ref="A6:A11"/>
    <mergeCell ref="B6:B7"/>
    <mergeCell ref="C6:F6"/>
    <mergeCell ref="B14:B15"/>
    <mergeCell ref="E14:E15"/>
    <mergeCell ref="F14:F15"/>
    <mergeCell ref="F16:F17"/>
    <mergeCell ref="E16:E17"/>
    <mergeCell ref="D16:D17"/>
    <mergeCell ref="A35:A36"/>
    <mergeCell ref="B35:C36"/>
    <mergeCell ref="B34:C34"/>
    <mergeCell ref="D35:D36"/>
    <mergeCell ref="E35:E36"/>
    <mergeCell ref="B16:B1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5.140625" style="2" customWidth="1"/>
    <col min="7" max="16384" width="11.421875" style="2" customWidth="1"/>
  </cols>
  <sheetData>
    <row r="1" spans="1:5" ht="11.25">
      <c r="A1" s="1" t="s">
        <v>17</v>
      </c>
      <c r="B1" s="1"/>
      <c r="C1" s="1" t="s">
        <v>18</v>
      </c>
      <c r="D1" s="1" t="s">
        <v>40</v>
      </c>
      <c r="E1" s="1"/>
    </row>
    <row r="2" ht="11.25">
      <c r="A2" s="1">
        <v>2006</v>
      </c>
    </row>
    <row r="5" ht="11.25">
      <c r="A5" s="2" t="s">
        <v>58</v>
      </c>
    </row>
    <row r="6" spans="1:6" ht="11.25">
      <c r="A6" s="192" t="s">
        <v>0</v>
      </c>
      <c r="B6" s="188" t="s">
        <v>1</v>
      </c>
      <c r="C6" s="182" t="s">
        <v>2</v>
      </c>
      <c r="D6" s="182"/>
      <c r="E6" s="182"/>
      <c r="F6" s="182"/>
    </row>
    <row r="7" spans="1:6" ht="11.25">
      <c r="A7" s="182"/>
      <c r="B7" s="188"/>
      <c r="C7" s="7" t="s">
        <v>3</v>
      </c>
      <c r="D7" s="7" t="s">
        <v>4</v>
      </c>
      <c r="E7" s="8" t="s">
        <v>13</v>
      </c>
      <c r="F7" s="9" t="s">
        <v>34</v>
      </c>
    </row>
    <row r="8" spans="1:6" ht="11.25">
      <c r="A8" s="182"/>
      <c r="B8" s="15" t="s">
        <v>5</v>
      </c>
      <c r="C8" s="18">
        <v>783</v>
      </c>
      <c r="D8" s="18">
        <v>2029</v>
      </c>
      <c r="E8" s="19">
        <v>2812</v>
      </c>
      <c r="F8" s="13">
        <v>28</v>
      </c>
    </row>
    <row r="9" spans="1:6" ht="11.25">
      <c r="A9" s="182"/>
      <c r="B9" s="15" t="s">
        <v>6</v>
      </c>
      <c r="C9" s="18">
        <v>776</v>
      </c>
      <c r="D9" s="18">
        <v>2024</v>
      </c>
      <c r="E9" s="19">
        <v>2800</v>
      </c>
      <c r="F9" s="13">
        <v>13</v>
      </c>
    </row>
    <row r="10" spans="1:6" ht="11.25">
      <c r="A10" s="182"/>
      <c r="B10" s="23" t="s">
        <v>13</v>
      </c>
      <c r="C10" s="19">
        <v>1559</v>
      </c>
      <c r="D10" s="19">
        <v>4053</v>
      </c>
      <c r="E10" s="19">
        <v>5612</v>
      </c>
      <c r="F10" s="14">
        <v>41</v>
      </c>
    </row>
    <row r="13" spans="1:6" ht="11.25">
      <c r="A13" s="45" t="s">
        <v>14</v>
      </c>
      <c r="B13" s="177" t="s">
        <v>10</v>
      </c>
      <c r="C13" s="178">
        <v>0</v>
      </c>
      <c r="D13" s="178">
        <v>0</v>
      </c>
      <c r="E13" s="179">
        <v>0</v>
      </c>
      <c r="F13" s="178">
        <v>0</v>
      </c>
    </row>
    <row r="14" spans="1:6" ht="11.25">
      <c r="A14" s="46" t="s">
        <v>9</v>
      </c>
      <c r="B14" s="177"/>
      <c r="C14" s="177"/>
      <c r="D14" s="177"/>
      <c r="E14" s="175"/>
      <c r="F14" s="177"/>
    </row>
    <row r="15" spans="1:6" ht="11.25">
      <c r="A15" s="46" t="s">
        <v>15</v>
      </c>
      <c r="B15" s="177" t="s">
        <v>11</v>
      </c>
      <c r="C15" s="178">
        <v>18</v>
      </c>
      <c r="D15" s="178">
        <v>35</v>
      </c>
      <c r="E15" s="179">
        <v>53</v>
      </c>
      <c r="F15" s="178">
        <v>0</v>
      </c>
    </row>
    <row r="16" spans="1:6" ht="11.25">
      <c r="A16" s="44" t="s">
        <v>16</v>
      </c>
      <c r="B16" s="177"/>
      <c r="C16" s="177"/>
      <c r="D16" s="177"/>
      <c r="E16" s="175"/>
      <c r="F16" s="177"/>
    </row>
    <row r="19" spans="3:5" ht="11.25">
      <c r="C19" s="27" t="s">
        <v>3</v>
      </c>
      <c r="D19" s="27" t="s">
        <v>4</v>
      </c>
      <c r="E19" s="28" t="s">
        <v>13</v>
      </c>
    </row>
    <row r="20" spans="1:5" ht="11.25">
      <c r="A20" s="29" t="s">
        <v>12</v>
      </c>
      <c r="B20" s="30"/>
      <c r="C20" s="18">
        <v>775</v>
      </c>
      <c r="D20" s="18">
        <v>2030</v>
      </c>
      <c r="E20" s="19">
        <v>2805</v>
      </c>
    </row>
    <row r="24" ht="11.25">
      <c r="A24" s="2" t="s">
        <v>73</v>
      </c>
    </row>
    <row r="25" spans="1:6" ht="11.25">
      <c r="A25" s="29"/>
      <c r="B25" s="47"/>
      <c r="C25" s="27" t="s">
        <v>3</v>
      </c>
      <c r="D25" s="27" t="s">
        <v>4</v>
      </c>
      <c r="E25" s="28" t="s">
        <v>13</v>
      </c>
      <c r="F25" s="64" t="s">
        <v>43</v>
      </c>
    </row>
    <row r="26" spans="1:6" ht="11.25">
      <c r="A26" s="32" t="s">
        <v>26</v>
      </c>
      <c r="B26" s="47"/>
      <c r="C26" s="18">
        <v>766</v>
      </c>
      <c r="D26" s="18">
        <v>1897</v>
      </c>
      <c r="E26" s="19">
        <v>2663</v>
      </c>
      <c r="F26" s="54">
        <f>D26/E26*100</f>
        <v>71.23544874202028</v>
      </c>
    </row>
    <row r="27" spans="1:6" ht="11.25">
      <c r="A27" s="32" t="s">
        <v>27</v>
      </c>
      <c r="B27" s="47"/>
      <c r="C27" s="18">
        <v>686</v>
      </c>
      <c r="D27" s="18">
        <v>1793</v>
      </c>
      <c r="E27" s="19">
        <v>2479</v>
      </c>
      <c r="F27" s="54">
        <f>D27/E27*100</f>
        <v>72.32755143202905</v>
      </c>
    </row>
    <row r="28" ht="11.25">
      <c r="A28" s="2" t="s">
        <v>25</v>
      </c>
    </row>
    <row r="29" spans="1:5" ht="11.25">
      <c r="A29" s="4"/>
      <c r="B29" s="4"/>
      <c r="C29" s="4"/>
      <c r="D29" s="4"/>
      <c r="E29" s="4"/>
    </row>
    <row r="30" spans="1:7" ht="11.25">
      <c r="A30" s="4"/>
      <c r="B30" s="4"/>
      <c r="C30" s="4"/>
      <c r="D30" s="4"/>
      <c r="E30" s="4"/>
      <c r="F30" s="4"/>
      <c r="G30" s="4"/>
    </row>
    <row r="31" spans="1:5" ht="11.25">
      <c r="A31" s="4"/>
      <c r="B31" s="4"/>
      <c r="C31" s="4"/>
      <c r="D31" s="4"/>
      <c r="E31" s="4"/>
    </row>
    <row r="32" ht="11.25">
      <c r="A32" s="2" t="s">
        <v>85</v>
      </c>
    </row>
    <row r="33" spans="1:10" ht="11.25">
      <c r="A33" s="27" t="s">
        <v>28</v>
      </c>
      <c r="B33" s="161" t="s">
        <v>29</v>
      </c>
      <c r="C33" s="161"/>
      <c r="D33" s="27" t="s">
        <v>30</v>
      </c>
      <c r="E33" s="28" t="s">
        <v>13</v>
      </c>
      <c r="F33" s="4"/>
      <c r="G33" s="4"/>
      <c r="H33" s="4"/>
      <c r="I33" s="4"/>
      <c r="J33" s="4"/>
    </row>
    <row r="34" spans="1:5" ht="11.25">
      <c r="A34" s="178">
        <v>1</v>
      </c>
      <c r="B34" s="178">
        <v>59</v>
      </c>
      <c r="C34" s="177"/>
      <c r="D34" s="178">
        <v>1</v>
      </c>
      <c r="E34" s="179">
        <v>61</v>
      </c>
    </row>
    <row r="35" spans="1:5" ht="11.25">
      <c r="A35" s="177"/>
      <c r="B35" s="177"/>
      <c r="C35" s="177"/>
      <c r="D35" s="177"/>
      <c r="E35" s="175"/>
    </row>
  </sheetData>
  <sheetProtection/>
  <mergeCells count="18">
    <mergeCell ref="C13:C14"/>
    <mergeCell ref="D13:D14"/>
    <mergeCell ref="F15:F16"/>
    <mergeCell ref="E15:E16"/>
    <mergeCell ref="E34:E35"/>
    <mergeCell ref="D34:D35"/>
    <mergeCell ref="A6:A10"/>
    <mergeCell ref="B6:B7"/>
    <mergeCell ref="C6:F6"/>
    <mergeCell ref="B13:B14"/>
    <mergeCell ref="E13:E14"/>
    <mergeCell ref="F13:F14"/>
    <mergeCell ref="B15:B16"/>
    <mergeCell ref="B33:C33"/>
    <mergeCell ref="A34:A35"/>
    <mergeCell ref="B34:C35"/>
    <mergeCell ref="C15:C16"/>
    <mergeCell ref="D15:D1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5.140625" style="2" customWidth="1"/>
    <col min="7" max="16384" width="11.421875" style="2" customWidth="1"/>
  </cols>
  <sheetData>
    <row r="1" spans="1:5" ht="11.25">
      <c r="A1" s="1" t="s">
        <v>17</v>
      </c>
      <c r="B1" s="1"/>
      <c r="C1" s="1" t="s">
        <v>18</v>
      </c>
      <c r="D1" s="1" t="s">
        <v>23</v>
      </c>
      <c r="E1" s="1"/>
    </row>
    <row r="2" ht="11.25">
      <c r="A2" s="1">
        <v>2006</v>
      </c>
    </row>
    <row r="5" ht="11.25">
      <c r="A5" s="2" t="s">
        <v>59</v>
      </c>
    </row>
    <row r="6" spans="1:6" ht="11.25">
      <c r="A6" s="192" t="s">
        <v>0</v>
      </c>
      <c r="B6" s="188" t="s">
        <v>1</v>
      </c>
      <c r="C6" s="182" t="s">
        <v>2</v>
      </c>
      <c r="D6" s="182"/>
      <c r="E6" s="182"/>
      <c r="F6" s="182"/>
    </row>
    <row r="7" spans="1:6" ht="11.25">
      <c r="A7" s="182"/>
      <c r="B7" s="188"/>
      <c r="C7" s="7" t="s">
        <v>3</v>
      </c>
      <c r="D7" s="7" t="s">
        <v>4</v>
      </c>
      <c r="E7" s="8" t="s">
        <v>13</v>
      </c>
      <c r="F7" s="9" t="s">
        <v>34</v>
      </c>
    </row>
    <row r="8" spans="1:6" ht="11.25">
      <c r="A8" s="182"/>
      <c r="B8" s="15" t="s">
        <v>5</v>
      </c>
      <c r="C8" s="18">
        <v>666</v>
      </c>
      <c r="D8" s="18">
        <v>4232</v>
      </c>
      <c r="E8" s="19">
        <v>4898</v>
      </c>
      <c r="F8" s="13">
        <v>95</v>
      </c>
    </row>
    <row r="9" spans="1:6" ht="11.25">
      <c r="A9" s="182"/>
      <c r="B9" s="15" t="s">
        <v>6</v>
      </c>
      <c r="C9" s="18">
        <v>612</v>
      </c>
      <c r="D9" s="18">
        <v>4111</v>
      </c>
      <c r="E9" s="19">
        <v>4723</v>
      </c>
      <c r="F9" s="13">
        <v>85</v>
      </c>
    </row>
    <row r="10" spans="1:6" ht="11.25">
      <c r="A10" s="182"/>
      <c r="B10" s="23" t="s">
        <v>13</v>
      </c>
      <c r="C10" s="19">
        <v>1278</v>
      </c>
      <c r="D10" s="19">
        <v>8343</v>
      </c>
      <c r="E10" s="19">
        <v>9621</v>
      </c>
      <c r="F10" s="14">
        <v>180</v>
      </c>
    </row>
    <row r="13" spans="1:6" ht="11.25">
      <c r="A13" s="45" t="s">
        <v>14</v>
      </c>
      <c r="B13" s="177" t="s">
        <v>10</v>
      </c>
      <c r="C13" s="178">
        <v>0</v>
      </c>
      <c r="D13" s="178">
        <v>0</v>
      </c>
      <c r="E13" s="179">
        <v>0</v>
      </c>
      <c r="F13" s="178">
        <v>0</v>
      </c>
    </row>
    <row r="14" spans="1:6" ht="11.25">
      <c r="A14" s="46" t="s">
        <v>9</v>
      </c>
      <c r="B14" s="177"/>
      <c r="C14" s="177"/>
      <c r="D14" s="177"/>
      <c r="E14" s="175"/>
      <c r="F14" s="177"/>
    </row>
    <row r="15" spans="1:6" ht="11.25">
      <c r="A15" s="46" t="s">
        <v>15</v>
      </c>
      <c r="B15" s="177" t="s">
        <v>11</v>
      </c>
      <c r="C15" s="178">
        <v>10</v>
      </c>
      <c r="D15" s="178">
        <v>73</v>
      </c>
      <c r="E15" s="179">
        <v>83</v>
      </c>
      <c r="F15" s="178">
        <v>0</v>
      </c>
    </row>
    <row r="16" spans="1:6" ht="11.25">
      <c r="A16" s="44" t="s">
        <v>16</v>
      </c>
      <c r="B16" s="177"/>
      <c r="C16" s="177"/>
      <c r="D16" s="177"/>
      <c r="E16" s="175"/>
      <c r="F16" s="177"/>
    </row>
    <row r="19" spans="3:5" ht="11.25">
      <c r="C19" s="27" t="s">
        <v>3</v>
      </c>
      <c r="D19" s="27" t="s">
        <v>4</v>
      </c>
      <c r="E19" s="28" t="s">
        <v>13</v>
      </c>
    </row>
    <row r="20" spans="1:5" ht="11.25">
      <c r="A20" s="29" t="s">
        <v>12</v>
      </c>
      <c r="B20" s="30"/>
      <c r="C20" s="18">
        <v>684</v>
      </c>
      <c r="D20" s="18">
        <v>4242</v>
      </c>
      <c r="E20" s="19">
        <v>4926</v>
      </c>
    </row>
    <row r="24" ht="11.25">
      <c r="A24" s="2" t="s">
        <v>72</v>
      </c>
    </row>
    <row r="25" spans="1:6" ht="11.25">
      <c r="A25" s="24"/>
      <c r="B25" s="51"/>
      <c r="C25" s="27" t="s">
        <v>3</v>
      </c>
      <c r="D25" s="27" t="s">
        <v>4</v>
      </c>
      <c r="E25" s="28" t="s">
        <v>13</v>
      </c>
      <c r="F25" s="27" t="s">
        <v>43</v>
      </c>
    </row>
    <row r="26" spans="1:6" ht="11.25">
      <c r="A26" s="32" t="s">
        <v>26</v>
      </c>
      <c r="B26" s="30"/>
      <c r="C26" s="18">
        <v>587</v>
      </c>
      <c r="D26" s="18">
        <v>4395</v>
      </c>
      <c r="E26" s="19">
        <v>4982</v>
      </c>
      <c r="F26" s="48">
        <f>D26/E26*100</f>
        <v>88.21758329987956</v>
      </c>
    </row>
    <row r="27" spans="1:6" ht="11.25">
      <c r="A27" s="49" t="s">
        <v>27</v>
      </c>
      <c r="B27" s="52"/>
      <c r="C27" s="18">
        <v>544</v>
      </c>
      <c r="D27" s="18">
        <v>4217</v>
      </c>
      <c r="E27" s="19">
        <v>4761</v>
      </c>
      <c r="F27" s="48">
        <f>D27/E27*100</f>
        <v>88.57382902751523</v>
      </c>
    </row>
    <row r="28" ht="11.25">
      <c r="A28" s="2" t="s">
        <v>25</v>
      </c>
    </row>
    <row r="29" spans="1:5" ht="11.25">
      <c r="A29" s="4"/>
      <c r="B29" s="4"/>
      <c r="C29" s="4"/>
      <c r="D29" s="4"/>
      <c r="E29" s="4"/>
    </row>
    <row r="30" spans="1:8" ht="11.25">
      <c r="A30" s="4"/>
      <c r="B30" s="4"/>
      <c r="C30" s="4"/>
      <c r="D30" s="4"/>
      <c r="E30" s="4"/>
      <c r="F30" s="4"/>
      <c r="G30" s="4"/>
      <c r="H30" s="4"/>
    </row>
    <row r="31" spans="1:6" ht="11.25">
      <c r="A31" s="4"/>
      <c r="B31" s="4"/>
      <c r="C31" s="4"/>
      <c r="D31" s="4"/>
      <c r="E31" s="4"/>
      <c r="F31" s="4"/>
    </row>
    <row r="32" ht="11.25">
      <c r="A32" s="2" t="s">
        <v>84</v>
      </c>
    </row>
    <row r="33" spans="1:10" ht="11.25">
      <c r="A33" s="7" t="s">
        <v>28</v>
      </c>
      <c r="B33" s="161" t="s">
        <v>29</v>
      </c>
      <c r="C33" s="161"/>
      <c r="D33" s="7" t="s">
        <v>30</v>
      </c>
      <c r="E33" s="8" t="s">
        <v>13</v>
      </c>
      <c r="F33" s="4"/>
      <c r="G33" s="4"/>
      <c r="H33" s="4"/>
      <c r="I33" s="4"/>
      <c r="J33" s="4"/>
    </row>
    <row r="34" spans="1:5" ht="11.25">
      <c r="A34" s="178">
        <v>5</v>
      </c>
      <c r="B34" s="178">
        <v>74</v>
      </c>
      <c r="C34" s="177"/>
      <c r="D34" s="178">
        <v>4</v>
      </c>
      <c r="E34" s="179">
        <v>83</v>
      </c>
    </row>
    <row r="35" spans="1:5" ht="11.25">
      <c r="A35" s="177"/>
      <c r="B35" s="177"/>
      <c r="C35" s="177"/>
      <c r="D35" s="177"/>
      <c r="E35" s="175"/>
    </row>
  </sheetData>
  <sheetProtection/>
  <mergeCells count="18">
    <mergeCell ref="C15:C16"/>
    <mergeCell ref="D13:D14"/>
    <mergeCell ref="D15:D16"/>
    <mergeCell ref="A6:A10"/>
    <mergeCell ref="B6:B7"/>
    <mergeCell ref="C6:F6"/>
    <mergeCell ref="B13:B14"/>
    <mergeCell ref="E13:E14"/>
    <mergeCell ref="A34:A35"/>
    <mergeCell ref="B34:C35"/>
    <mergeCell ref="D34:D35"/>
    <mergeCell ref="E34:E35"/>
    <mergeCell ref="E15:E16"/>
    <mergeCell ref="F13:F14"/>
    <mergeCell ref="F15:F16"/>
    <mergeCell ref="B33:C33"/>
    <mergeCell ref="B15:B16"/>
    <mergeCell ref="C13:C1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GRENAT Pascale</dc:creator>
  <cp:keywords/>
  <dc:description/>
  <cp:lastModifiedBy>BERARD, Arnaud (DREES/EXTERNE/EXTERNES)</cp:lastModifiedBy>
  <cp:lastPrinted>2008-12-29T13:26:47Z</cp:lastPrinted>
  <dcterms:created xsi:type="dcterms:W3CDTF">2007-01-15T15:40:52Z</dcterms:created>
  <dcterms:modified xsi:type="dcterms:W3CDTF">2020-10-21T08:15:25Z</dcterms:modified>
  <cp:category/>
  <cp:version/>
  <cp:contentType/>
  <cp:contentStatus/>
</cp:coreProperties>
</file>