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735" activeTab="1"/>
  </bookViews>
  <sheets>
    <sheet name="Graphique 1" sheetId="1" r:id="rId1"/>
    <sheet name="Graphique 2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<sst xmlns="http://schemas.openxmlformats.org/spreadsheetml/2006/main" count="23" uniqueCount="23">
  <si>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Systématiquement</t>
  </si>
  <si>
    <t>Souvent</t>
  </si>
  <si>
    <t>Rarement</t>
  </si>
  <si>
    <t>Jamais</t>
  </si>
  <si>
    <t xml:space="preserve">L'examen clinique en présentiel restait indispensable </t>
  </si>
  <si>
    <t>Problèmes techniques (problèmes de connexion par exemple)</t>
  </si>
  <si>
    <t>L'échange avec certains patients était difficile</t>
  </si>
  <si>
    <t>Difficultés pour facturer les honoraires</t>
  </si>
  <si>
    <t xml:space="preserve">Patients bien équipés </t>
  </si>
  <si>
    <t>Aucune</t>
  </si>
  <si>
    <t>Moins de 25 %</t>
  </si>
  <si>
    <t>Entre 25 et 50 %</t>
  </si>
  <si>
    <t>Plus de 50 %</t>
  </si>
  <si>
    <t>Ensemble</t>
  </si>
  <si>
    <t xml:space="preserve">Moins de 50 ans </t>
  </si>
  <si>
    <t>50-59 ans</t>
  </si>
  <si>
    <t>60 ans et plus</t>
  </si>
  <si>
    <t>Exerce seul</t>
  </si>
  <si>
    <t xml:space="preserve">Exerce en groupe </t>
  </si>
  <si>
    <r>
      <rPr>
        <b/>
        <sz val="8"/>
        <rFont val="Arial"/>
        <family val="2"/>
      </rPr>
      <t>Notes •</t>
    </r>
    <r>
      <rPr>
        <sz val="8"/>
        <rFont val="Arial"/>
        <family val="2"/>
      </rPr>
      <t xml:space="preserve"> Le fait de déclarer que ses patients sont bien équipés a été considéré avec une échelle inversée par rapport aux autres items. En raison des arrondis, la somme peut ne pas être égale à 100.</t>
    </r>
    <r>
      <rPr>
        <b/>
        <sz val="8"/>
        <rFont val="Arial"/>
        <family val="2"/>
      </rPr>
      <t xml:space="preserve">
Lecture •</t>
    </r>
    <r>
      <rPr>
        <sz val="8"/>
        <rFont val="Arial"/>
        <family val="2"/>
      </rPr>
      <t xml:space="preserve"> 40 % des médecins généralistes estiment avoir rencontré souvent des problèmes techniques dans leur pratique de la téléconsultation.</t>
    </r>
    <r>
      <rPr>
        <b/>
        <sz val="8"/>
        <rFont val="Arial"/>
        <family val="2"/>
      </rPr>
      <t xml:space="preserve">
Champ • </t>
    </r>
    <r>
      <rPr>
        <sz val="8"/>
        <rFont val="Arial"/>
        <family val="2"/>
      </rPr>
      <t>Médecins généralistes libéraux installés au 1er janvier 2018 sans mode d’exercice particulier exclusif, France entière, hors Mayotte, pratiquant la téléconsultation.</t>
    </r>
    <r>
      <rPr>
        <b/>
        <sz val="8"/>
        <rFont val="Arial"/>
        <family val="2"/>
      </rPr>
      <t xml:space="preserve">
Sources • </t>
    </r>
    <r>
      <rPr>
        <sz val="8"/>
        <rFont val="Arial"/>
        <family val="2"/>
      </rPr>
      <t>DREES, observatoires régionaux de la santé (ORS) et unions régionales des professions de santé (URPS) de Provence-Alpes-Côte d’Azur et des Pays de la Loire, quatrième Panel d’observation des pratiques et des conditions d’exercice en médecine générale de ville,18 mai au 21 juin 2020. Données semi-définitives.</t>
    </r>
  </si>
  <si>
    <r>
      <rPr>
        <b/>
        <sz val="8"/>
        <color indexed="8"/>
        <rFont val="Arial"/>
        <family val="2"/>
      </rPr>
      <t xml:space="preserve">Note • </t>
    </r>
    <r>
      <rPr>
        <sz val="8"/>
        <color indexed="8"/>
        <rFont val="Arial"/>
        <family val="2"/>
      </rPr>
      <t>Les médecins de moins de 50 ans représentent 24 % des médecins du champ, ceux de 50-59 ans 51 %. Les médecins qui exercent seuls représentent, quant à eux, 34 % du champ.</t>
    </r>
    <r>
      <rPr>
        <b/>
        <sz val="8"/>
        <color indexed="8"/>
        <rFont val="Arial"/>
        <family val="2"/>
      </rPr>
      <t xml:space="preserve">
Lecture • </t>
    </r>
    <r>
      <rPr>
        <sz val="8"/>
        <color indexed="8"/>
        <rFont val="Arial"/>
        <family val="2"/>
      </rPr>
      <t xml:space="preserve">31 % des médecins généralistes n’ont fait aucune téléconsultation la semaine du 11 mai 2020 ; parmi ceux qui exercent seuls, ils sont 46 %. </t>
    </r>
    <r>
      <rPr>
        <b/>
        <sz val="8"/>
        <color indexed="8"/>
        <rFont val="Arial"/>
        <family val="2"/>
      </rPr>
      <t xml:space="preserve">
Champ •</t>
    </r>
    <r>
      <rPr>
        <sz val="8"/>
        <color indexed="8"/>
        <rFont val="Arial"/>
        <family val="2"/>
      </rPr>
      <t xml:space="preserve"> Médecins généralistes libéraux installés au 1er janvier 2018 sans mode d’exercice particulier exclusif, 
France entière, hors Mayotte.
</t>
    </r>
    <r>
      <rPr>
        <b/>
        <sz val="8"/>
        <color indexed="8"/>
        <rFont val="Arial"/>
        <family val="2"/>
      </rPr>
      <t xml:space="preserve">Sources • </t>
    </r>
    <r>
      <rPr>
        <sz val="8"/>
        <color indexed="8"/>
        <rFont val="Arial"/>
        <family val="2"/>
      </rPr>
      <t>DREES, observatoires régionaux de la santé (ORS) et unions régionales des professions de santé (URPS) de Provence-Alpes-Côte d’Azur et des Pays de la Loire, quatrième Panel d’observation des pratiques et des conditions d’exercice en médecine générale de ville, 18 mai au 21 juin 2020. Données semi-définitives.</t>
    </r>
  </si>
  <si>
    <t>Graphique 1. Fréquence des téléconsultations pendant la semaine du 11 mai 2020</t>
  </si>
  <si>
    <t>Graphique 2. Fréquence de difficultés rencontrées dans la pratique de la téléconsultation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</si>
</sst>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 style="hair"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1" fontId="39" fillId="0" borderId="10" xfId="50" applyNumberFormat="1" applyFont="1" applyBorder="1" applyAlignment="1">
      <alignment horizontal="center" vertical="center"/>
    </xf>
    <xf numFmtId="1" fontId="39" fillId="0" borderId="13" xfId="50" applyNumberFormat="1" applyFont="1" applyBorder="1" applyAlignment="1">
      <alignment horizontal="center" vertical="center"/>
    </xf>
    <xf numFmtId="1" fontId="39" fillId="0" borderId="14" xfId="50" applyNumberFormat="1" applyFont="1" applyBorder="1" applyAlignment="1">
      <alignment horizontal="center" vertical="center"/>
    </xf>
    <xf numFmtId="1" fontId="39" fillId="0" borderId="11" xfId="50" applyNumberFormat="1" applyFont="1" applyBorder="1" applyAlignment="1">
      <alignment horizontal="center" vertical="center"/>
    </xf>
    <xf numFmtId="1" fontId="39" fillId="0" borderId="15" xfId="50" applyNumberFormat="1" applyFont="1" applyBorder="1" applyAlignment="1">
      <alignment horizontal="center" vertical="center"/>
    </xf>
    <xf numFmtId="1" fontId="39" fillId="0" borderId="16" xfId="50" applyNumberFormat="1" applyFont="1" applyBorder="1" applyAlignment="1">
      <alignment horizontal="center" vertical="center"/>
    </xf>
    <xf numFmtId="1" fontId="39" fillId="0" borderId="12" xfId="50" applyNumberFormat="1" applyFont="1" applyBorder="1" applyAlignment="1">
      <alignment horizontal="center" vertical="center"/>
    </xf>
    <xf numFmtId="1" fontId="39" fillId="0" borderId="17" xfId="50" applyNumberFormat="1" applyFont="1" applyBorder="1" applyAlignment="1">
      <alignment horizontal="center" vertical="center"/>
    </xf>
    <xf numFmtId="1" fontId="39" fillId="0" borderId="18" xfId="5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top" wrapText="1"/>
    </xf>
    <xf numFmtId="0" fontId="39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3"/>
  <sheetViews>
    <sheetView showGridLines="0" zoomScalePageLayoutView="0" workbookViewId="0" topLeftCell="A1">
      <selection activeCell="H10" sqref="H10"/>
    </sheetView>
  </sheetViews>
  <sheetFormatPr defaultColWidth="11.421875" defaultRowHeight="15"/>
  <cols>
    <col min="1" max="1" width="3.8515625" style="2" customWidth="1"/>
    <col min="2" max="2" width="18.140625" style="2" customWidth="1"/>
    <col min="3" max="6" width="15.7109375" style="2" customWidth="1"/>
    <col min="7" max="16384" width="11.421875" style="2" customWidth="1"/>
  </cols>
  <sheetData>
    <row r="1" ht="15.75" customHeight="1"/>
    <row r="2" spans="2:6" ht="18.75" customHeight="1">
      <c r="B2" s="33" t="s">
        <v>21</v>
      </c>
      <c r="C2" s="33"/>
      <c r="D2" s="33"/>
      <c r="E2" s="33"/>
      <c r="F2" s="33"/>
    </row>
    <row r="3" spans="2:6" ht="15" customHeight="1">
      <c r="B3" s="14"/>
      <c r="C3" s="11" t="s">
        <v>9</v>
      </c>
      <c r="D3" s="12" t="s">
        <v>10</v>
      </c>
      <c r="E3" s="13" t="s">
        <v>11</v>
      </c>
      <c r="F3" s="13" t="s">
        <v>12</v>
      </c>
    </row>
    <row r="4" spans="2:6" ht="15" customHeight="1">
      <c r="B4" s="21" t="s">
        <v>13</v>
      </c>
      <c r="C4" s="8">
        <v>31</v>
      </c>
      <c r="D4" s="9">
        <v>56</v>
      </c>
      <c r="E4" s="10">
        <v>8</v>
      </c>
      <c r="F4" s="10">
        <f>100-C4-D4-E4</f>
        <v>5</v>
      </c>
    </row>
    <row r="5" spans="2:6" ht="15" customHeight="1">
      <c r="B5" s="22" t="s">
        <v>14</v>
      </c>
      <c r="C5" s="15">
        <v>19</v>
      </c>
      <c r="D5" s="16">
        <v>62</v>
      </c>
      <c r="E5" s="17">
        <v>12</v>
      </c>
      <c r="F5" s="17">
        <f>100-C5-D5-E5</f>
        <v>7</v>
      </c>
    </row>
    <row r="6" spans="2:6" ht="15" customHeight="1">
      <c r="B6" s="22" t="s">
        <v>15</v>
      </c>
      <c r="C6" s="15">
        <v>31</v>
      </c>
      <c r="D6" s="16">
        <v>57</v>
      </c>
      <c r="E6" s="17">
        <v>7</v>
      </c>
      <c r="F6" s="17">
        <f>100-C6-D6-E6</f>
        <v>5</v>
      </c>
    </row>
    <row r="7" spans="2:6" ht="15" customHeight="1">
      <c r="B7" s="22" t="s">
        <v>16</v>
      </c>
      <c r="C7" s="15">
        <v>42</v>
      </c>
      <c r="D7" s="16">
        <v>47</v>
      </c>
      <c r="E7" s="17">
        <v>8</v>
      </c>
      <c r="F7" s="17">
        <f>100-C7-D7-E7</f>
        <v>3</v>
      </c>
    </row>
    <row r="8" spans="2:6" ht="15" customHeight="1">
      <c r="B8" s="22" t="s">
        <v>17</v>
      </c>
      <c r="C8" s="15">
        <v>46</v>
      </c>
      <c r="D8" s="16">
        <v>41</v>
      </c>
      <c r="E8" s="17">
        <v>8</v>
      </c>
      <c r="F8" s="17">
        <f>100-C8-D8-E8</f>
        <v>5</v>
      </c>
    </row>
    <row r="9" spans="2:6" ht="15" customHeight="1">
      <c r="B9" s="23" t="s">
        <v>18</v>
      </c>
      <c r="C9" s="18">
        <v>23</v>
      </c>
      <c r="D9" s="19">
        <v>63</v>
      </c>
      <c r="E9" s="20">
        <v>9</v>
      </c>
      <c r="F9" s="20">
        <f>100-C9-D9-E9</f>
        <v>5</v>
      </c>
    </row>
    <row r="10" spans="2:6" ht="110.25" customHeight="1">
      <c r="B10" s="34" t="s">
        <v>20</v>
      </c>
      <c r="C10" s="34"/>
      <c r="D10" s="34"/>
      <c r="E10" s="34"/>
      <c r="F10" s="34"/>
    </row>
    <row r="11" spans="2:6" ht="11.25">
      <c r="B11" s="3"/>
      <c r="C11" s="3"/>
      <c r="D11" s="3"/>
      <c r="E11" s="3"/>
      <c r="F11" s="3"/>
    </row>
    <row r="12" spans="2:6" ht="11.25">
      <c r="B12" s="3"/>
      <c r="C12" s="3"/>
      <c r="D12" s="3"/>
      <c r="E12" s="3"/>
      <c r="F12" s="3"/>
    </row>
    <row r="13" spans="2:6" ht="11.25">
      <c r="B13" s="3"/>
      <c r="C13" s="3"/>
      <c r="D13" s="3"/>
      <c r="E13" s="3"/>
      <c r="F13" s="3"/>
    </row>
  </sheetData>
  <sheetProtection/>
  <mergeCells count="2">
    <mergeCell ref="B2:F2"/>
    <mergeCell ref="B10:F10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2"/>
  <sheetViews>
    <sheetView showGridLines="0" tabSelected="1" zoomScalePageLayoutView="0" workbookViewId="0" topLeftCell="A1">
      <selection activeCell="C21" sqref="C21"/>
    </sheetView>
  </sheetViews>
  <sheetFormatPr defaultColWidth="11.421875" defaultRowHeight="15"/>
  <cols>
    <col min="1" max="1" width="3.421875" style="2" customWidth="1"/>
    <col min="2" max="2" width="46.00390625" style="2" customWidth="1"/>
    <col min="3" max="3" width="17.00390625" style="2" customWidth="1"/>
    <col min="4" max="6" width="15.7109375" style="2" customWidth="1"/>
    <col min="7" max="16384" width="11.421875" style="2" customWidth="1"/>
  </cols>
  <sheetData>
    <row r="1" ht="15" customHeight="1"/>
    <row r="2" spans="2:6" ht="18" customHeight="1">
      <c r="B2" s="33" t="s">
        <v>22</v>
      </c>
      <c r="C2" s="33"/>
      <c r="D2" s="33"/>
      <c r="E2" s="33"/>
      <c r="F2" s="33"/>
    </row>
    <row r="3" spans="3:6" ht="15" customHeight="1">
      <c r="C3" s="11" t="s">
        <v>0</v>
      </c>
      <c r="D3" s="12" t="s">
        <v>1</v>
      </c>
      <c r="E3" s="12" t="s">
        <v>2</v>
      </c>
      <c r="F3" s="13" t="s">
        <v>3</v>
      </c>
    </row>
    <row r="4" spans="2:6" ht="15" customHeight="1">
      <c r="B4" s="5" t="s">
        <v>4</v>
      </c>
      <c r="C4" s="24">
        <f>0.06*100</f>
        <v>6</v>
      </c>
      <c r="D4" s="25">
        <f>0.47*100</f>
        <v>47</v>
      </c>
      <c r="E4" s="25">
        <f>0.45*100</f>
        <v>45</v>
      </c>
      <c r="F4" s="26">
        <f>0.01*100</f>
        <v>1</v>
      </c>
    </row>
    <row r="5" spans="2:6" ht="15" customHeight="1">
      <c r="B5" s="6" t="s">
        <v>5</v>
      </c>
      <c r="C5" s="27">
        <f>0.06*100</f>
        <v>6</v>
      </c>
      <c r="D5" s="28">
        <f>0.4*100</f>
        <v>40</v>
      </c>
      <c r="E5" s="28">
        <f>0.43*100</f>
        <v>43</v>
      </c>
      <c r="F5" s="29">
        <f>0.11*100</f>
        <v>11</v>
      </c>
    </row>
    <row r="6" spans="2:6" ht="15" customHeight="1">
      <c r="B6" s="6" t="s">
        <v>6</v>
      </c>
      <c r="C6" s="27">
        <f>0.01*100</f>
        <v>1</v>
      </c>
      <c r="D6" s="28">
        <f>0.27*100</f>
        <v>27</v>
      </c>
      <c r="E6" s="28">
        <f>0.61*100</f>
        <v>61</v>
      </c>
      <c r="F6" s="29">
        <f>0.11*100</f>
        <v>11</v>
      </c>
    </row>
    <row r="7" spans="2:6" ht="15" customHeight="1">
      <c r="B7" s="6" t="s">
        <v>7</v>
      </c>
      <c r="C7" s="27">
        <f>0.02*100</f>
        <v>2</v>
      </c>
      <c r="D7" s="28">
        <f>0.1*100</f>
        <v>10</v>
      </c>
      <c r="E7" s="28">
        <f>0.42*100</f>
        <v>42</v>
      </c>
      <c r="F7" s="29">
        <f>0.46*100</f>
        <v>46</v>
      </c>
    </row>
    <row r="8" spans="2:6" ht="15" customHeight="1">
      <c r="B8" s="7" t="s">
        <v>8</v>
      </c>
      <c r="C8" s="30">
        <f>0.04*100</f>
        <v>4</v>
      </c>
      <c r="D8" s="31">
        <f>0.59*100</f>
        <v>59</v>
      </c>
      <c r="E8" s="31">
        <f>0.33*100</f>
        <v>33</v>
      </c>
      <c r="F8" s="32">
        <f>0.04*100</f>
        <v>4</v>
      </c>
    </row>
    <row r="9" spans="2:9" ht="99" customHeight="1">
      <c r="B9" s="35" t="s">
        <v>19</v>
      </c>
      <c r="C9" s="35"/>
      <c r="D9" s="35"/>
      <c r="E9" s="35"/>
      <c r="F9" s="35"/>
      <c r="G9" s="1"/>
      <c r="H9" s="1"/>
      <c r="I9" s="1"/>
    </row>
    <row r="10" spans="2:6" ht="11.25">
      <c r="B10" s="4"/>
      <c r="C10" s="4"/>
      <c r="D10" s="4"/>
      <c r="E10" s="4"/>
      <c r="F10" s="4"/>
    </row>
    <row r="11" spans="2:6" ht="11.25">
      <c r="B11" s="4"/>
      <c r="C11" s="4"/>
      <c r="D11" s="4"/>
      <c r="E11" s="4"/>
      <c r="F11" s="4"/>
    </row>
    <row r="12" spans="2:6" ht="11.25">
      <c r="B12" s="4"/>
      <c r="C12" s="4"/>
      <c r="D12" s="4"/>
      <c r="E12" s="4"/>
      <c r="F12" s="4"/>
    </row>
  </sheetData>
  <sheetProtection/>
  <mergeCells count="2">
    <mergeCell ref="B2:F2"/>
    <mergeCell ref="B9:F9"/>
  </mergeCells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PPT/DSI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MONZIOLS, Martin (DREES/OSAM/BPS)</dc:creator>
  <cp:keywords/>
  <dc:description/>
  <cp:lastModifiedBy>JEANDET, Stéphane (DREES/DIRECTION)</cp:lastModifiedBy>
  <dcterms:created xsi:type="dcterms:W3CDTF">2020-07-19T10:23:03Z</dcterms:created>
  <dcterms:modified xsi:type="dcterms:W3CDTF">2020-09-22T09:16:06Z</dcterms:modified>
  <cp:category/>
  <cp:version/>
  <cp:contentType/>
  <cp:contentStatus/>
</cp:coreProperties>
</file>