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10" activeTab="0"/>
  </bookViews>
  <sheets>
    <sheet name="Tableau 1" sheetId="1" r:id="rId1"/>
    <sheet name="Tableau 2" sheetId="2" r:id="rId2"/>
    <sheet name="Graphique 1" sheetId="3" r:id="rId3"/>
  </sheets>
  <definedNames/>
  <calcPr fullCalcOnLoad="1"/>
</workbook>
</file>

<file path=xl/sharedStrings.xml><?xml version="1.0" encoding="utf-8"?>
<sst xmlns="http://schemas.openxmlformats.org/spreadsheetml/2006/main" count="45" uniqueCount="45">
  <si>
    <t>Percentile</t>
  </si>
  <si>
    <t>D10</t>
  </si>
  <si>
    <t>C</t>
  </si>
  <si>
    <t>B</t>
  </si>
  <si>
    <t>D2</t>
  </si>
  <si>
    <t>A</t>
  </si>
  <si>
    <t>D1</t>
  </si>
  <si>
    <t>2013 (avant réformes)</t>
  </si>
  <si>
    <t>2018 (après réformes)</t>
  </si>
  <si>
    <t>ACS 2013</t>
  </si>
  <si>
    <t>ACS 2014</t>
  </si>
  <si>
    <t>ACS 2016</t>
  </si>
  <si>
    <t>ACS 2018</t>
  </si>
  <si>
    <t>16-29 ans</t>
  </si>
  <si>
    <t>50-59 ans</t>
  </si>
  <si>
    <t>30-49 ans</t>
  </si>
  <si>
    <t>60-69 ans</t>
  </si>
  <si>
    <t>Tranche d'âge</t>
  </si>
  <si>
    <t>Restes à payer contrat ACS</t>
  </si>
  <si>
    <t>Moyenne</t>
  </si>
  <si>
    <t>Déciles de bénéficiaires de contrats individuels en 2016</t>
  </si>
  <si>
    <t>Classement des bénéficiaires de contrats ACS</t>
  </si>
  <si>
    <t>Contrats de type C</t>
  </si>
  <si>
    <t>(40 % des bénéficiaires)</t>
  </si>
  <si>
    <t>D6-D9</t>
  </si>
  <si>
    <t>D5</t>
  </si>
  <si>
    <t>Contrats de type B</t>
  </si>
  <si>
    <t>(37 % des bénéficiaires)</t>
  </si>
  <si>
    <t>D3-D4</t>
  </si>
  <si>
    <t>Contrats de type A</t>
  </si>
  <si>
    <t>(23 % des bénéficiaires)</t>
  </si>
  <si>
    <t>En euros</t>
  </si>
  <si>
    <t>Individuel
2016</t>
  </si>
  <si>
    <r>
      <t>1</t>
    </r>
    <r>
      <rPr>
        <vertAlign val="superscript"/>
        <sz val="8"/>
        <color indexed="8"/>
        <rFont val="Arial"/>
        <family val="2"/>
      </rPr>
      <t>er</t>
    </r>
    <r>
      <rPr>
        <sz val="8"/>
        <color indexed="8"/>
        <rFont val="Arial"/>
        <family val="2"/>
      </rPr>
      <t xml:space="preserve"> quartile</t>
    </r>
  </si>
  <si>
    <r>
      <t>2</t>
    </r>
    <r>
      <rPr>
        <vertAlign val="superscript"/>
        <sz val="8"/>
        <color indexed="8"/>
        <rFont val="Arial"/>
        <family val="2"/>
      </rPr>
      <t>e</t>
    </r>
    <r>
      <rPr>
        <sz val="8"/>
        <color indexed="8"/>
        <rFont val="Arial"/>
        <family val="2"/>
      </rPr>
      <t xml:space="preserve"> quartile</t>
    </r>
  </si>
  <si>
    <r>
      <t>3</t>
    </r>
    <r>
      <rPr>
        <vertAlign val="superscript"/>
        <sz val="8"/>
        <color indexed="8"/>
        <rFont val="Arial"/>
        <family val="2"/>
      </rPr>
      <t>e</t>
    </r>
    <r>
      <rPr>
        <sz val="8"/>
        <color indexed="8"/>
        <rFont val="Arial"/>
        <family val="2"/>
      </rPr>
      <t xml:space="preserve"> quartile</t>
    </r>
  </si>
  <si>
    <t>70 ans ou plus</t>
  </si>
  <si>
    <t>Lecture • Les bénéficiaires d’un contrat « A » ACS en 2017, âgés de 16 à 29 ans, payent en moyenne 39 euros leur contrat après déduction du chèque ACS.
Champ • Contrats ACS couvrant une personne uniquement, contrat CSS hors régime Alsace-Moselle.
Source • 11 groupements gestionnaires de l’ACS, Enquête annuelle sur l’ACS 2017 ; Arrêté du 21 juin 2019 fixant les montants de la participation financière à la protection complémentaire en matière de santé.</t>
  </si>
  <si>
    <t xml:space="preserve">            </t>
  </si>
  <si>
    <t>Graphique 1. Distribution du score des contrats des personnes couvertes
par l’ACS de 2013 à 2018</t>
  </si>
  <si>
    <t>Tableau 1. Classement de l’ACS par rapport aux déciles de bénéficiaires de contrats individuels avant et après mise en place des réformes de 2013 à 2018</t>
  </si>
  <si>
    <t>Tableau 2. Reste à payer par âge et par an sur le prix des contrats ACS en 2017</t>
  </si>
  <si>
    <t>En % cumulé de personnes couvertes</t>
  </si>
  <si>
    <t>Note • Sont pris en compte le calcul de la distribution des scores des contrats individuels pour une consommation de soins type d’un bénéficiaire ACS, et l’extrapolation des garanties des contrats individuels les plus souscrits à l’ensemble des contrats.
Lecture • 20 % des bénéficiaires de contrats individuels en 2016 possèdent un contrat dont le score est inférieur à 0,51.
Champ • Contrats ACS 2013, 2014, 2016 et 2018, et contrats individuels hors ACS en 2016.
Sources • Enquête auprès des organismes offrant des couvertures complémentaires santé 2016, Décret instaurant les garanties des contrats ACS après appel d’offres, DCIR 2013 (profil de consommation sur les soins autres que dentaires), DCIR 2016 (profil de consommation sur les soins dentaires), données Fonds CMU ; calculs DREES.</t>
  </si>
  <si>
    <t>Note • Sont présentées la distribution des scores des contrats individuels les plus souscrits extrapolés à l’ensemble des contrats individuels pour une consommation type d’un bénéficiaire ACS et celle des contrats ACS.
Lecture • Les bénéficiaires d’un contrat « C » ACS disposent en 2018 d’un niveau de prise en charge équivalent à celui des 10 % de bénéficiaires de contrats individuels les mieux couverts (hors CMU-C et ACS) en 2016, pour une même consommation de soins. Les déciles (D1 à D10) scindent la population en dix groupes comptant chacun 10 % de la population, classée en fonction du score du contrat souscrit. Les quartiles divisent la population en quatre classes de 25 % chacune. 
Champ • Contrats individuels les plus souscrits (hors ACS et CMUC), et contrats ACS, avec une consommation de soins type d’un bénéficiaire ACS.
Sources • Enquête auprès des organismes offrant des couvertures complémentaires santé 2016, Décret instaurant les garanties des contrats ACS après appel d’offres, DCIR 2013 (profil de consommation sur les soins autres que dentaires), DCIR 2016 (profil de consommation sur les soins dentaires), données Fonds CMU ; calculs DREES.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</si>
</sst>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s>
  <fonts count="44">
    <font>
      <sz val="11"/>
      <color theme="1"/>
      <name val="Calibri"/>
      <family val="2"/>
    </font>
    <font>
      <sz val="11"/>
      <color indexed="8"/>
      <name val="Calibri"/>
      <family val="2"/>
    </font>
    <font>
      <b/>
      <sz val="8"/>
      <name val="Arial"/>
      <family val="2"/>
    </font>
    <font>
      <sz val="8"/>
      <color indexed="8"/>
      <name val="Arial"/>
      <family val="2"/>
    </font>
    <font>
      <vertAlign val="superscript"/>
      <sz val="8"/>
      <color indexed="8"/>
      <name val="Arial"/>
      <family val="2"/>
    </font>
    <fon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8"/>
      <color indexed="3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rgb="FF0070C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BFBFB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45">
    <xf numFmtId="0" fontId="0" fillId="0" borderId="0" xfId="0" applyFont="1" applyAlignment="1">
      <alignment/>
    </xf>
    <xf numFmtId="0" fontId="40" fillId="33" borderId="0" xfId="0" applyFont="1" applyFill="1" applyAlignment="1">
      <alignment/>
    </xf>
    <xf numFmtId="0" fontId="40" fillId="0" borderId="0" xfId="0" applyFont="1" applyAlignment="1">
      <alignment/>
    </xf>
    <xf numFmtId="0" fontId="41" fillId="33" borderId="0" xfId="0" applyFont="1" applyFill="1" applyAlignment="1">
      <alignment/>
    </xf>
    <xf numFmtId="0" fontId="40" fillId="0" borderId="0" xfId="0" applyFont="1" applyFill="1" applyAlignment="1">
      <alignment/>
    </xf>
    <xf numFmtId="0" fontId="40" fillId="0" borderId="0" xfId="0" applyFont="1" applyFill="1" applyBorder="1" applyAlignment="1">
      <alignment/>
    </xf>
    <xf numFmtId="0" fontId="41" fillId="0" borderId="0" xfId="0" applyFont="1" applyFill="1" applyBorder="1" applyAlignment="1">
      <alignment/>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Fill="1" applyBorder="1" applyAlignment="1">
      <alignment horizontal="center" vertical="center" wrapText="1"/>
    </xf>
    <xf numFmtId="0" fontId="42" fillId="0" borderId="0" xfId="0" applyFont="1" applyFill="1" applyBorder="1" applyAlignment="1">
      <alignment/>
    </xf>
    <xf numFmtId="0" fontId="2" fillId="0" borderId="0" xfId="0" applyFont="1" applyFill="1" applyBorder="1" applyAlignment="1">
      <alignment vertical="center"/>
    </xf>
    <xf numFmtId="0" fontId="40" fillId="0" borderId="10" xfId="0" applyFont="1" applyBorder="1" applyAlignment="1">
      <alignment horizontal="center" vertical="center" wrapText="1"/>
    </xf>
    <xf numFmtId="0" fontId="43" fillId="34"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40" fillId="33" borderId="10"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33" borderId="10" xfId="0" applyFont="1" applyFill="1" applyBorder="1" applyAlignment="1">
      <alignment horizontal="center" vertical="center"/>
    </xf>
    <xf numFmtId="38" fontId="40" fillId="33" borderId="10" xfId="0" applyNumberFormat="1" applyFont="1" applyFill="1" applyBorder="1" applyAlignment="1">
      <alignment horizontal="center" vertical="center"/>
    </xf>
    <xf numFmtId="0" fontId="41" fillId="33" borderId="0" xfId="0" applyFont="1" applyFill="1" applyBorder="1" applyAlignment="1">
      <alignment horizontal="left" vertical="top"/>
    </xf>
    <xf numFmtId="0" fontId="40" fillId="33" borderId="0" xfId="0" applyFont="1" applyFill="1" applyBorder="1" applyAlignment="1">
      <alignment horizontal="right" vertical="top"/>
    </xf>
    <xf numFmtId="0" fontId="41" fillId="0" borderId="10" xfId="0" applyFont="1" applyBorder="1" applyAlignment="1">
      <alignment horizontal="center" vertical="center"/>
    </xf>
    <xf numFmtId="9" fontId="40" fillId="0" borderId="10" xfId="0" applyNumberFormat="1" applyFont="1" applyBorder="1" applyAlignment="1">
      <alignment horizontal="center" vertical="center"/>
    </xf>
    <xf numFmtId="2" fontId="40" fillId="0" borderId="10" xfId="0" applyNumberFormat="1" applyFont="1" applyBorder="1" applyAlignment="1">
      <alignment horizontal="center" vertical="center"/>
    </xf>
    <xf numFmtId="0" fontId="40" fillId="0" borderId="10" xfId="0" applyFont="1" applyBorder="1" applyAlignment="1">
      <alignment horizontal="center" vertical="center"/>
    </xf>
    <xf numFmtId="0" fontId="41" fillId="0" borderId="0" xfId="0" applyFont="1" applyAlignment="1">
      <alignment horizontal="left" vertical="top" wrapText="1"/>
    </xf>
    <xf numFmtId="0" fontId="41" fillId="0" borderId="0" xfId="0" applyFont="1" applyAlignment="1">
      <alignment horizontal="left" vertical="top"/>
    </xf>
    <xf numFmtId="0" fontId="5" fillId="33" borderId="0" xfId="0" applyFont="1" applyFill="1" applyAlignment="1">
      <alignment/>
    </xf>
    <xf numFmtId="0" fontId="40" fillId="33" borderId="10" xfId="0" applyFont="1" applyFill="1" applyBorder="1" applyAlignment="1">
      <alignment horizontal="left" vertical="center" indent="1"/>
    </xf>
    <xf numFmtId="0" fontId="43" fillId="34" borderId="10"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33" borderId="11" xfId="0" applyFont="1" applyFill="1" applyBorder="1" applyAlignment="1">
      <alignment horizontal="left" wrapText="1"/>
    </xf>
    <xf numFmtId="0" fontId="40" fillId="33" borderId="11" xfId="0" applyFont="1" applyFill="1" applyBorder="1" applyAlignment="1">
      <alignment horizontal="left"/>
    </xf>
    <xf numFmtId="0" fontId="41" fillId="33" borderId="0" xfId="0" applyFont="1" applyFill="1" applyBorder="1" applyAlignment="1">
      <alignment horizontal="left" vertical="top" wrapText="1"/>
    </xf>
    <xf numFmtId="0" fontId="41" fillId="33" borderId="0" xfId="0" applyFont="1" applyFill="1" applyBorder="1" applyAlignment="1">
      <alignment horizontal="left" vertical="top"/>
    </xf>
    <xf numFmtId="0" fontId="43" fillId="0" borderId="10" xfId="0" applyFont="1" applyBorder="1" applyAlignment="1">
      <alignment horizontal="center" vertical="center" wrapText="1"/>
    </xf>
    <xf numFmtId="0" fontId="41" fillId="0" borderId="10" xfId="0" applyFont="1" applyBorder="1" applyAlignment="1">
      <alignment horizontal="center" vertical="center" wrapText="1"/>
    </xf>
    <xf numFmtId="0" fontId="41" fillId="33" borderId="10" xfId="0" applyFont="1" applyFill="1" applyBorder="1" applyAlignment="1">
      <alignment horizontal="center" vertical="center"/>
    </xf>
    <xf numFmtId="0" fontId="40" fillId="33" borderId="0" xfId="0" applyFont="1" applyFill="1" applyBorder="1" applyAlignment="1">
      <alignment horizontal="left" wrapText="1"/>
    </xf>
    <xf numFmtId="0" fontId="40" fillId="33" borderId="0" xfId="0" applyFont="1" applyFill="1" applyBorder="1" applyAlignment="1">
      <alignment horizontal="left"/>
    </xf>
    <xf numFmtId="0" fontId="41" fillId="0" borderId="0" xfId="0" applyFont="1" applyAlignment="1">
      <alignment horizontal="left" vertical="top" wrapText="1"/>
    </xf>
    <xf numFmtId="0" fontId="41" fillId="0" borderId="0" xfId="0" applyFont="1" applyAlignment="1">
      <alignment horizontal="left" vertical="top"/>
    </xf>
    <xf numFmtId="0" fontId="40" fillId="0" borderId="11" xfId="0" applyFont="1" applyBorder="1" applyAlignment="1">
      <alignment horizontal="left" wrapText="1"/>
    </xf>
    <xf numFmtId="0" fontId="40" fillId="0" borderId="12" xfId="0" applyFont="1" applyBorder="1" applyAlignment="1">
      <alignment horizontal="righ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16"/>
  <sheetViews>
    <sheetView showGridLines="0" tabSelected="1" zoomScalePageLayoutView="0" workbookViewId="0" topLeftCell="A1">
      <selection activeCell="G10" sqref="G10"/>
    </sheetView>
  </sheetViews>
  <sheetFormatPr defaultColWidth="11.421875" defaultRowHeight="15"/>
  <cols>
    <col min="1" max="1" width="2.421875" style="2" customWidth="1"/>
    <col min="2" max="2" width="24.421875" style="2" customWidth="1"/>
    <col min="3" max="4" width="23.28125" style="2" customWidth="1"/>
    <col min="5" max="16384" width="11.421875" style="2" customWidth="1"/>
  </cols>
  <sheetData>
    <row r="1" s="1" customFormat="1" ht="11.25"/>
    <row r="2" spans="2:4" s="1" customFormat="1" ht="29.25" customHeight="1">
      <c r="B2" s="34" t="s">
        <v>40</v>
      </c>
      <c r="C2" s="35"/>
      <c r="D2" s="35"/>
    </row>
    <row r="3" spans="2:4" s="1" customFormat="1" ht="15" customHeight="1">
      <c r="B3" s="37" t="s">
        <v>20</v>
      </c>
      <c r="C3" s="37" t="s">
        <v>21</v>
      </c>
      <c r="D3" s="37"/>
    </row>
    <row r="4" spans="2:4" s="1" customFormat="1" ht="15" customHeight="1">
      <c r="B4" s="37"/>
      <c r="C4" s="16" t="s">
        <v>7</v>
      </c>
      <c r="D4" s="16" t="s">
        <v>8</v>
      </c>
    </row>
    <row r="5" spans="2:4" s="1" customFormat="1" ht="15" customHeight="1">
      <c r="B5" s="29" t="s">
        <v>1</v>
      </c>
      <c r="C5" s="30"/>
      <c r="D5" s="13" t="s">
        <v>22</v>
      </c>
    </row>
    <row r="6" spans="2:4" s="1" customFormat="1" ht="15" customHeight="1">
      <c r="B6" s="29"/>
      <c r="C6" s="30"/>
      <c r="D6" s="13" t="s">
        <v>23</v>
      </c>
    </row>
    <row r="7" spans="2:4" s="1" customFormat="1" ht="15" customHeight="1">
      <c r="B7" s="12" t="s">
        <v>24</v>
      </c>
      <c r="C7" s="12"/>
      <c r="D7" s="12"/>
    </row>
    <row r="8" spans="2:4" s="1" customFormat="1" ht="15" customHeight="1">
      <c r="B8" s="31" t="s">
        <v>25</v>
      </c>
      <c r="C8" s="31"/>
      <c r="D8" s="14" t="s">
        <v>26</v>
      </c>
    </row>
    <row r="9" spans="2:4" s="1" customFormat="1" ht="15" customHeight="1">
      <c r="B9" s="31"/>
      <c r="C9" s="31"/>
      <c r="D9" s="14" t="s">
        <v>27</v>
      </c>
    </row>
    <row r="10" spans="2:4" s="1" customFormat="1" ht="15" customHeight="1">
      <c r="B10" s="12" t="s">
        <v>28</v>
      </c>
      <c r="C10" s="12"/>
      <c r="D10" s="12"/>
    </row>
    <row r="11" spans="2:4" s="1" customFormat="1" ht="15" customHeight="1">
      <c r="B11" s="29" t="s">
        <v>4</v>
      </c>
      <c r="C11" s="30"/>
      <c r="D11" s="13" t="s">
        <v>29</v>
      </c>
    </row>
    <row r="12" spans="2:4" s="1" customFormat="1" ht="15" customHeight="1">
      <c r="B12" s="29"/>
      <c r="C12" s="30"/>
      <c r="D12" s="13" t="s">
        <v>30</v>
      </c>
    </row>
    <row r="13" spans="2:4" s="1" customFormat="1" ht="15" customHeight="1">
      <c r="B13" s="36" t="s">
        <v>6</v>
      </c>
      <c r="C13" s="15" t="s">
        <v>35</v>
      </c>
      <c r="D13" s="31"/>
    </row>
    <row r="14" spans="2:4" s="1" customFormat="1" ht="15" customHeight="1">
      <c r="B14" s="36"/>
      <c r="C14" s="15" t="s">
        <v>34</v>
      </c>
      <c r="D14" s="31"/>
    </row>
    <row r="15" spans="2:4" s="1" customFormat="1" ht="15" customHeight="1">
      <c r="B15" s="36"/>
      <c r="C15" s="15" t="s">
        <v>33</v>
      </c>
      <c r="D15" s="31"/>
    </row>
    <row r="16" spans="2:4" s="1" customFormat="1" ht="164.25" customHeight="1">
      <c r="B16" s="32" t="s">
        <v>44</v>
      </c>
      <c r="C16" s="33"/>
      <c r="D16" s="33"/>
    </row>
  </sheetData>
  <sheetProtection/>
  <mergeCells count="12">
    <mergeCell ref="B3:B4"/>
    <mergeCell ref="C3:D3"/>
    <mergeCell ref="B5:B6"/>
    <mergeCell ref="C5:C6"/>
    <mergeCell ref="B8:B9"/>
    <mergeCell ref="C8:C9"/>
    <mergeCell ref="B16:D16"/>
    <mergeCell ref="B2:D2"/>
    <mergeCell ref="B11:B12"/>
    <mergeCell ref="C11:C12"/>
    <mergeCell ref="B13:B15"/>
    <mergeCell ref="D13:D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2"/>
  <sheetViews>
    <sheetView showGridLines="0" zoomScalePageLayoutView="0" workbookViewId="0" topLeftCell="A1">
      <selection activeCell="I10" sqref="I10"/>
    </sheetView>
  </sheetViews>
  <sheetFormatPr defaultColWidth="11.421875" defaultRowHeight="15"/>
  <cols>
    <col min="1" max="1" width="3.57421875" style="2" customWidth="1"/>
    <col min="2" max="2" width="15.28125" style="2" customWidth="1"/>
    <col min="3" max="5" width="10.7109375" style="2" customWidth="1"/>
    <col min="6" max="16384" width="11.421875" style="2" customWidth="1"/>
  </cols>
  <sheetData>
    <row r="1" spans="1:5" ht="11.25">
      <c r="A1" s="1"/>
      <c r="B1" s="1"/>
      <c r="C1" s="1"/>
      <c r="D1" s="1"/>
      <c r="E1" s="1"/>
    </row>
    <row r="2" spans="1:5" ht="23.25" customHeight="1">
      <c r="A2" s="1"/>
      <c r="B2" s="34" t="s">
        <v>41</v>
      </c>
      <c r="C2" s="35"/>
      <c r="D2" s="35"/>
      <c r="E2" s="35"/>
    </row>
    <row r="3" spans="1:5" ht="11.25">
      <c r="A3" s="1"/>
      <c r="B3" s="19"/>
      <c r="C3" s="19"/>
      <c r="D3" s="19"/>
      <c r="E3" s="20" t="s">
        <v>31</v>
      </c>
    </row>
    <row r="4" spans="1:5" ht="15" customHeight="1">
      <c r="A4" s="1"/>
      <c r="B4" s="38" t="s">
        <v>17</v>
      </c>
      <c r="C4" s="38" t="s">
        <v>18</v>
      </c>
      <c r="D4" s="38"/>
      <c r="E4" s="38"/>
    </row>
    <row r="5" spans="1:5" ht="15" customHeight="1">
      <c r="A5" s="1"/>
      <c r="B5" s="38"/>
      <c r="C5" s="17" t="s">
        <v>5</v>
      </c>
      <c r="D5" s="17" t="s">
        <v>3</v>
      </c>
      <c r="E5" s="17" t="s">
        <v>2</v>
      </c>
    </row>
    <row r="6" spans="1:5" ht="15" customHeight="1">
      <c r="A6" s="1"/>
      <c r="B6" s="28" t="s">
        <v>13</v>
      </c>
      <c r="C6" s="18">
        <v>39</v>
      </c>
      <c r="D6" s="18">
        <v>93</v>
      </c>
      <c r="E6" s="18">
        <v>156</v>
      </c>
    </row>
    <row r="7" spans="1:5" ht="15" customHeight="1">
      <c r="A7" s="1"/>
      <c r="B7" s="28" t="s">
        <v>15</v>
      </c>
      <c r="C7" s="18">
        <f>((13/100)*81+(11.7/100)*146)/((13/100)+(11.7/100))</f>
        <v>111.78947368421053</v>
      </c>
      <c r="D7" s="18">
        <f>((12.3/100)*155+(9.4/100)*245)/((12.3/100)+(9.4/100))</f>
        <v>193.98617511520735</v>
      </c>
      <c r="E7" s="18">
        <f>((10.8/100)*234+(8.6/100)*337)/((10.8/100)+(8.6/100))</f>
        <v>279.659793814433</v>
      </c>
    </row>
    <row r="8" spans="1:5" ht="15" customHeight="1">
      <c r="A8" s="1"/>
      <c r="B8" s="28" t="s">
        <v>14</v>
      </c>
      <c r="C8" s="18">
        <v>95</v>
      </c>
      <c r="D8" s="18">
        <v>213</v>
      </c>
      <c r="E8" s="18">
        <v>318</v>
      </c>
    </row>
    <row r="9" spans="1:5" ht="15" customHeight="1">
      <c r="A9" s="1"/>
      <c r="B9" s="28" t="s">
        <v>16</v>
      </c>
      <c r="C9" s="18">
        <v>38</v>
      </c>
      <c r="D9" s="18">
        <v>153</v>
      </c>
      <c r="E9" s="18">
        <v>271</v>
      </c>
    </row>
    <row r="10" spans="1:5" ht="15" customHeight="1">
      <c r="A10" s="1"/>
      <c r="B10" s="28" t="s">
        <v>36</v>
      </c>
      <c r="C10" s="18">
        <f>((8.6/100)*158+(6.3/100)*315+(2.6/100)*360)/((8.6/100)+(6.3/100)+(2.6/100))</f>
        <v>244.5314285714286</v>
      </c>
      <c r="D10" s="18">
        <f>((9.6/100)*294+(5.4/100)*453+(1.6/100)*458)/((9.6/100)+(5.4/100)+(1.6/100))</f>
        <v>361.53012048192767</v>
      </c>
      <c r="E10" s="18">
        <f>((11.5/100)*380+(5.2/100)*505+(1.3/100)*502)/((11.5/100)+(5.2/100)+(1.3/100))</f>
        <v>424.9222222222222</v>
      </c>
    </row>
    <row r="11" spans="1:5" ht="15" customHeight="1">
      <c r="A11" s="1"/>
      <c r="B11" s="28" t="s">
        <v>19</v>
      </c>
      <c r="C11" s="18">
        <v>140</v>
      </c>
      <c r="D11" s="18">
        <v>237</v>
      </c>
      <c r="E11" s="18">
        <v>320</v>
      </c>
    </row>
    <row r="12" spans="1:13" ht="108" customHeight="1">
      <c r="A12" s="1"/>
      <c r="B12" s="39" t="s">
        <v>37</v>
      </c>
      <c r="C12" s="40"/>
      <c r="D12" s="40"/>
      <c r="E12" s="40"/>
      <c r="M12" s="2" t="s">
        <v>38</v>
      </c>
    </row>
  </sheetData>
  <sheetProtection/>
  <mergeCells count="4">
    <mergeCell ref="B4:B5"/>
    <mergeCell ref="C4:E4"/>
    <mergeCell ref="B12:E12"/>
    <mergeCell ref="B2:E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D106"/>
  <sheetViews>
    <sheetView showGridLines="0" zoomScalePageLayoutView="0" workbookViewId="0" topLeftCell="A91">
      <selection activeCell="J96" sqref="J96"/>
    </sheetView>
  </sheetViews>
  <sheetFormatPr defaultColWidth="9.140625" defaultRowHeight="15"/>
  <cols>
    <col min="1" max="1" width="2.421875" style="2" customWidth="1"/>
    <col min="2" max="2" width="10.140625" style="2" bestFit="1" customWidth="1"/>
    <col min="3" max="7" width="10.7109375" style="2" customWidth="1"/>
    <col min="8" max="16384" width="9.140625" style="2" customWidth="1"/>
  </cols>
  <sheetData>
    <row r="2" spans="2:7" ht="21.75" customHeight="1">
      <c r="B2" s="41" t="s">
        <v>39</v>
      </c>
      <c r="C2" s="42"/>
      <c r="D2" s="42"/>
      <c r="E2" s="42"/>
      <c r="F2" s="42"/>
      <c r="G2" s="42"/>
    </row>
    <row r="3" spans="2:7" ht="11.25" customHeight="1">
      <c r="B3" s="25"/>
      <c r="C3" s="26"/>
      <c r="D3" s="26"/>
      <c r="E3" s="44" t="s">
        <v>42</v>
      </c>
      <c r="F3" s="44"/>
      <c r="G3" s="44"/>
    </row>
    <row r="4" spans="2:8" ht="30" customHeight="1">
      <c r="B4" s="21" t="s">
        <v>0</v>
      </c>
      <c r="C4" s="21" t="s">
        <v>9</v>
      </c>
      <c r="D4" s="21" t="s">
        <v>10</v>
      </c>
      <c r="E4" s="21" t="s">
        <v>11</v>
      </c>
      <c r="F4" s="21" t="s">
        <v>12</v>
      </c>
      <c r="G4" s="16" t="s">
        <v>32</v>
      </c>
      <c r="H4" s="27"/>
    </row>
    <row r="5" spans="2:7" ht="15" customHeight="1">
      <c r="B5" s="22">
        <v>0</v>
      </c>
      <c r="C5" s="23">
        <v>0.0272870423658196</v>
      </c>
      <c r="D5" s="23">
        <v>0.235603355994362</v>
      </c>
      <c r="E5" s="23">
        <v>0.325092316781802</v>
      </c>
      <c r="F5" s="23">
        <v>0.432806979768293</v>
      </c>
      <c r="G5" s="23"/>
    </row>
    <row r="6" spans="2:7" ht="15" customHeight="1">
      <c r="B6" s="22">
        <v>0.01</v>
      </c>
      <c r="C6" s="23">
        <v>0.0272870423658196</v>
      </c>
      <c r="D6" s="23">
        <v>0.24913099339822</v>
      </c>
      <c r="E6" s="23">
        <v>0.325092316781802</v>
      </c>
      <c r="F6" s="23">
        <v>0.432806979768293</v>
      </c>
      <c r="G6" s="23"/>
    </row>
    <row r="7" spans="2:7" ht="15" customHeight="1">
      <c r="B7" s="22">
        <v>0.02</v>
      </c>
      <c r="C7" s="23">
        <v>0.0277604132312092</v>
      </c>
      <c r="D7" s="23">
        <v>0.24913099339822</v>
      </c>
      <c r="E7" s="23">
        <v>0.325092316781802</v>
      </c>
      <c r="F7" s="23">
        <v>0.432806979768293</v>
      </c>
      <c r="G7" s="23"/>
    </row>
    <row r="8" spans="2:30" ht="15" customHeight="1">
      <c r="B8" s="22">
        <v>0.03</v>
      </c>
      <c r="C8" s="23">
        <v>0.0648847322052111</v>
      </c>
      <c r="D8" s="23">
        <v>0.251501284647479</v>
      </c>
      <c r="E8" s="23">
        <v>0.325092316781802</v>
      </c>
      <c r="F8" s="23">
        <v>0.432806979768293</v>
      </c>
      <c r="G8" s="23"/>
      <c r="H8" s="1"/>
      <c r="I8" s="1"/>
      <c r="J8" s="1"/>
      <c r="K8" s="1"/>
      <c r="L8" s="1"/>
      <c r="M8" s="1"/>
      <c r="N8" s="1"/>
      <c r="O8" s="1"/>
      <c r="P8" s="1"/>
      <c r="Q8" s="1"/>
      <c r="R8" s="1"/>
      <c r="S8" s="1"/>
      <c r="T8" s="1"/>
      <c r="U8" s="1"/>
      <c r="V8" s="1"/>
      <c r="W8" s="1"/>
      <c r="X8" s="1"/>
      <c r="Y8" s="1"/>
      <c r="Z8" s="1"/>
      <c r="AA8" s="1"/>
      <c r="AB8" s="1"/>
      <c r="AC8" s="1"/>
      <c r="AD8" s="1"/>
    </row>
    <row r="9" spans="2:30" ht="15" customHeight="1">
      <c r="B9" s="22">
        <v>0.04</v>
      </c>
      <c r="C9" s="23">
        <v>0.0686019310794466</v>
      </c>
      <c r="D9" s="23">
        <v>0.252444589455947</v>
      </c>
      <c r="E9" s="23">
        <v>0.325092316781802</v>
      </c>
      <c r="F9" s="23">
        <v>0.432806979768293</v>
      </c>
      <c r="G9" s="23"/>
      <c r="H9" s="1"/>
      <c r="I9" s="1"/>
      <c r="J9" s="1"/>
      <c r="K9" s="1"/>
      <c r="L9" s="1"/>
      <c r="M9" s="1"/>
      <c r="N9" s="1"/>
      <c r="O9" s="1"/>
      <c r="P9" s="1"/>
      <c r="Q9" s="1"/>
      <c r="R9" s="1"/>
      <c r="S9" s="1"/>
      <c r="T9" s="1"/>
      <c r="U9" s="1"/>
      <c r="V9" s="1"/>
      <c r="W9" s="1"/>
      <c r="X9" s="1"/>
      <c r="Y9" s="1"/>
      <c r="Z9" s="1"/>
      <c r="AA9" s="1"/>
      <c r="AB9" s="1"/>
      <c r="AC9" s="1"/>
      <c r="AD9" s="1"/>
    </row>
    <row r="10" spans="2:30" ht="15" customHeight="1">
      <c r="B10" s="22">
        <v>0.05</v>
      </c>
      <c r="C10" s="23">
        <v>0.071983965620244</v>
      </c>
      <c r="D10" s="23">
        <v>0.289858942171933</v>
      </c>
      <c r="E10" s="23">
        <v>0.325092316781802</v>
      </c>
      <c r="F10" s="23">
        <v>0.432806979768293</v>
      </c>
      <c r="G10" s="23"/>
      <c r="H10" s="1"/>
      <c r="I10" s="3"/>
      <c r="J10" s="1"/>
      <c r="K10" s="1"/>
      <c r="L10" s="1"/>
      <c r="M10" s="1"/>
      <c r="N10" s="1"/>
      <c r="O10" s="1"/>
      <c r="P10" s="1"/>
      <c r="Q10" s="1"/>
      <c r="R10" s="1"/>
      <c r="S10" s="1"/>
      <c r="T10" s="1"/>
      <c r="U10" s="1"/>
      <c r="V10" s="1"/>
      <c r="W10" s="1"/>
      <c r="X10" s="1"/>
      <c r="Y10" s="1"/>
      <c r="Z10" s="1"/>
      <c r="AA10" s="1"/>
      <c r="AB10" s="1"/>
      <c r="AC10" s="1"/>
      <c r="AD10" s="1"/>
    </row>
    <row r="11" spans="2:30" ht="15" customHeight="1">
      <c r="B11" s="22">
        <v>0.06</v>
      </c>
      <c r="C11" s="23">
        <v>0.071983965620244</v>
      </c>
      <c r="D11" s="23">
        <v>0.293354545787254</v>
      </c>
      <c r="E11" s="23">
        <v>0.325092316781802</v>
      </c>
      <c r="F11" s="23">
        <v>0.432806979768293</v>
      </c>
      <c r="G11" s="23"/>
      <c r="H11" s="1"/>
      <c r="I11" s="1"/>
      <c r="J11" s="1"/>
      <c r="K11" s="1"/>
      <c r="L11" s="1"/>
      <c r="M11" s="1"/>
      <c r="N11" s="1"/>
      <c r="O11" s="1"/>
      <c r="P11" s="1"/>
      <c r="Q11" s="1"/>
      <c r="R11" s="1"/>
      <c r="S11" s="1"/>
      <c r="T11" s="1"/>
      <c r="U11" s="1"/>
      <c r="V11" s="1"/>
      <c r="W11" s="1"/>
      <c r="X11" s="1"/>
      <c r="Y11" s="1"/>
      <c r="Z11" s="1"/>
      <c r="AA11" s="1"/>
      <c r="AB11" s="1"/>
      <c r="AC11" s="1"/>
      <c r="AD11" s="1"/>
    </row>
    <row r="12" spans="2:30" ht="15" customHeight="1">
      <c r="B12" s="22">
        <v>0.07</v>
      </c>
      <c r="C12" s="23">
        <v>0.0725680714368996</v>
      </c>
      <c r="D12" s="23">
        <v>0.293354545787254</v>
      </c>
      <c r="E12" s="23">
        <v>0.325092316781802</v>
      </c>
      <c r="F12" s="23">
        <v>0.432806979768293</v>
      </c>
      <c r="G12" s="23"/>
      <c r="H12" s="1"/>
      <c r="I12" s="1"/>
      <c r="J12" s="1"/>
      <c r="K12" s="1"/>
      <c r="L12" s="1"/>
      <c r="M12" s="1"/>
      <c r="N12" s="1"/>
      <c r="O12" s="1"/>
      <c r="P12" s="1"/>
      <c r="Q12" s="1"/>
      <c r="R12" s="1"/>
      <c r="S12" s="1"/>
      <c r="T12" s="1"/>
      <c r="U12" s="1"/>
      <c r="V12" s="1"/>
      <c r="W12" s="1"/>
      <c r="X12" s="1"/>
      <c r="Y12" s="1"/>
      <c r="Z12" s="1"/>
      <c r="AA12" s="1"/>
      <c r="AB12" s="1"/>
      <c r="AC12" s="1"/>
      <c r="AD12" s="1"/>
    </row>
    <row r="13" spans="2:30" ht="15" customHeight="1">
      <c r="B13" s="22">
        <v>0.08</v>
      </c>
      <c r="C13" s="23">
        <v>0.0725680714368996</v>
      </c>
      <c r="D13" s="23">
        <v>0.29393865160391</v>
      </c>
      <c r="E13" s="23">
        <v>0.325092316781802</v>
      </c>
      <c r="F13" s="23">
        <v>0.432806979768293</v>
      </c>
      <c r="G13" s="23"/>
      <c r="H13" s="1"/>
      <c r="I13" s="1"/>
      <c r="J13" s="1"/>
      <c r="K13" s="1"/>
      <c r="L13" s="1"/>
      <c r="M13" s="1"/>
      <c r="N13" s="1"/>
      <c r="O13" s="1"/>
      <c r="P13" s="1"/>
      <c r="Q13" s="1"/>
      <c r="R13" s="1"/>
      <c r="S13" s="1"/>
      <c r="T13" s="1"/>
      <c r="U13" s="1"/>
      <c r="V13" s="1"/>
      <c r="W13" s="1"/>
      <c r="X13" s="1"/>
      <c r="Y13" s="1"/>
      <c r="Z13" s="1"/>
      <c r="AA13" s="1"/>
      <c r="AB13" s="1"/>
      <c r="AC13" s="1"/>
      <c r="AD13" s="1"/>
    </row>
    <row r="14" spans="2:30" ht="15" customHeight="1">
      <c r="B14" s="22">
        <v>0.09</v>
      </c>
      <c r="C14" s="23">
        <v>0.0725680714368996</v>
      </c>
      <c r="D14" s="23">
        <v>0.29393865160391</v>
      </c>
      <c r="E14" s="23">
        <v>0.325092316781802</v>
      </c>
      <c r="F14" s="23">
        <v>0.432806979768293</v>
      </c>
      <c r="G14" s="23"/>
      <c r="H14" s="1"/>
      <c r="I14" s="1"/>
      <c r="J14" s="1"/>
      <c r="K14" s="1"/>
      <c r="L14" s="1"/>
      <c r="M14" s="1"/>
      <c r="N14" s="1"/>
      <c r="O14" s="1"/>
      <c r="P14" s="1"/>
      <c r="Q14" s="1"/>
      <c r="R14" s="1"/>
      <c r="S14" s="1"/>
      <c r="T14" s="1"/>
      <c r="U14" s="1"/>
      <c r="V14" s="1"/>
      <c r="W14" s="1"/>
      <c r="X14" s="1"/>
      <c r="Y14" s="1"/>
      <c r="Z14" s="1"/>
      <c r="AA14" s="1"/>
      <c r="AB14" s="1"/>
      <c r="AC14" s="1"/>
      <c r="AD14" s="1"/>
    </row>
    <row r="15" spans="2:30" ht="15" customHeight="1">
      <c r="B15" s="22">
        <v>0.1</v>
      </c>
      <c r="C15" s="23">
        <v>0.0725680714368996</v>
      </c>
      <c r="D15" s="23">
        <v>0.29393865160391</v>
      </c>
      <c r="E15" s="23">
        <v>0.325092316781802</v>
      </c>
      <c r="F15" s="23">
        <v>0.432806979768293</v>
      </c>
      <c r="G15" s="23">
        <v>0.43</v>
      </c>
      <c r="H15" s="1"/>
      <c r="I15" s="1"/>
      <c r="J15" s="1"/>
      <c r="K15" s="1"/>
      <c r="L15" s="1"/>
      <c r="M15" s="1"/>
      <c r="N15" s="1"/>
      <c r="O15" s="1"/>
      <c r="P15" s="1"/>
      <c r="Q15" s="1"/>
      <c r="R15" s="1"/>
      <c r="S15" s="1"/>
      <c r="T15" s="1"/>
      <c r="U15" s="1"/>
      <c r="V15" s="1"/>
      <c r="W15" s="1"/>
      <c r="X15" s="1"/>
      <c r="Y15" s="1"/>
      <c r="Z15" s="1"/>
      <c r="AA15" s="1"/>
      <c r="AB15" s="1"/>
      <c r="AC15" s="1"/>
      <c r="AD15" s="1"/>
    </row>
    <row r="16" spans="2:30" ht="15" customHeight="1">
      <c r="B16" s="22">
        <v>0.11</v>
      </c>
      <c r="C16" s="23">
        <v>0.0725680714368996</v>
      </c>
      <c r="D16" s="23">
        <v>0.29393865160391</v>
      </c>
      <c r="E16" s="23">
        <v>0.325092316781802</v>
      </c>
      <c r="F16" s="23">
        <v>0.432806979768293</v>
      </c>
      <c r="G16" s="23"/>
      <c r="H16" s="1"/>
      <c r="I16" s="1"/>
      <c r="J16" s="1"/>
      <c r="K16" s="1"/>
      <c r="L16" s="1"/>
      <c r="M16" s="1"/>
      <c r="N16" s="1"/>
      <c r="O16" s="1"/>
      <c r="P16" s="1"/>
      <c r="Q16" s="1"/>
      <c r="R16" s="1"/>
      <c r="S16" s="1"/>
      <c r="T16" s="1"/>
      <c r="U16" s="1"/>
      <c r="V16" s="1"/>
      <c r="W16" s="1"/>
      <c r="X16" s="1"/>
      <c r="Y16" s="1"/>
      <c r="Z16" s="1"/>
      <c r="AA16" s="1"/>
      <c r="AB16" s="1"/>
      <c r="AC16" s="1"/>
      <c r="AD16" s="1"/>
    </row>
    <row r="17" spans="2:30" ht="15" customHeight="1">
      <c r="B17" s="22">
        <v>0.12</v>
      </c>
      <c r="C17" s="23">
        <v>0.0725680714368996</v>
      </c>
      <c r="D17" s="23">
        <v>0.29393865160391</v>
      </c>
      <c r="E17" s="23">
        <v>0.325092316781802</v>
      </c>
      <c r="F17" s="23">
        <v>0.432806979768293</v>
      </c>
      <c r="G17" s="23"/>
      <c r="H17" s="1"/>
      <c r="I17" s="1"/>
      <c r="J17" s="1"/>
      <c r="K17" s="1"/>
      <c r="L17" s="1"/>
      <c r="M17" s="1"/>
      <c r="N17" s="1"/>
      <c r="O17" s="1"/>
      <c r="P17" s="1"/>
      <c r="Q17" s="1"/>
      <c r="R17" s="1"/>
      <c r="S17" s="1"/>
      <c r="T17" s="1"/>
      <c r="U17" s="1"/>
      <c r="V17" s="1"/>
      <c r="W17" s="1"/>
      <c r="X17" s="1"/>
      <c r="Y17" s="1"/>
      <c r="Z17" s="1"/>
      <c r="AA17" s="1"/>
      <c r="AB17" s="1"/>
      <c r="AC17" s="1"/>
      <c r="AD17" s="1"/>
    </row>
    <row r="18" spans="2:30" ht="15" customHeight="1">
      <c r="B18" s="22">
        <v>0.13</v>
      </c>
      <c r="C18" s="23">
        <v>0.0725680714368996</v>
      </c>
      <c r="D18" s="23">
        <v>0.29393865160391</v>
      </c>
      <c r="E18" s="23">
        <v>0.325092316781802</v>
      </c>
      <c r="F18" s="23">
        <v>0.432806979768293</v>
      </c>
      <c r="G18" s="23"/>
      <c r="H18" s="1"/>
      <c r="I18" s="1"/>
      <c r="J18" s="1"/>
      <c r="K18" s="1"/>
      <c r="L18" s="1"/>
      <c r="M18" s="1"/>
      <c r="N18" s="1"/>
      <c r="O18" s="1"/>
      <c r="P18" s="1"/>
      <c r="Q18" s="1"/>
      <c r="R18" s="1"/>
      <c r="S18" s="1"/>
      <c r="T18" s="1"/>
      <c r="U18" s="1"/>
      <c r="V18" s="1"/>
      <c r="W18" s="1"/>
      <c r="X18" s="1"/>
      <c r="Y18" s="1"/>
      <c r="Z18" s="1"/>
      <c r="AA18" s="1"/>
      <c r="AB18" s="1"/>
      <c r="AC18" s="1"/>
      <c r="AD18" s="1"/>
    </row>
    <row r="19" spans="2:30" ht="15" customHeight="1">
      <c r="B19" s="22">
        <v>0.14</v>
      </c>
      <c r="C19" s="23">
        <v>0.0725680714368996</v>
      </c>
      <c r="D19" s="23">
        <v>0.29393865160391</v>
      </c>
      <c r="E19" s="23">
        <v>0.325092316781802</v>
      </c>
      <c r="F19" s="23">
        <v>0.432806979768293</v>
      </c>
      <c r="G19" s="23"/>
      <c r="H19" s="1"/>
      <c r="I19" s="1"/>
      <c r="J19" s="1"/>
      <c r="K19" s="1"/>
      <c r="L19" s="1"/>
      <c r="M19" s="1"/>
      <c r="N19" s="1"/>
      <c r="O19" s="1"/>
      <c r="P19" s="1"/>
      <c r="Q19" s="1"/>
      <c r="R19" s="1"/>
      <c r="S19" s="1"/>
      <c r="T19" s="1"/>
      <c r="U19" s="1"/>
      <c r="V19" s="1"/>
      <c r="W19" s="1"/>
      <c r="X19" s="1"/>
      <c r="Y19" s="1"/>
      <c r="Z19" s="1"/>
      <c r="AA19" s="1"/>
      <c r="AB19" s="1"/>
      <c r="AC19" s="1"/>
      <c r="AD19" s="1"/>
    </row>
    <row r="20" spans="2:30" ht="15" customHeight="1">
      <c r="B20" s="22">
        <v>0.15</v>
      </c>
      <c r="C20" s="23">
        <v>0.0725680714368996</v>
      </c>
      <c r="D20" s="23">
        <v>0.29393865160391</v>
      </c>
      <c r="E20" s="23">
        <v>0.325092316781802</v>
      </c>
      <c r="F20" s="23">
        <v>0.432806979768293</v>
      </c>
      <c r="G20" s="23"/>
      <c r="H20" s="1"/>
      <c r="I20" s="1"/>
      <c r="J20" s="1"/>
      <c r="K20" s="1"/>
      <c r="L20" s="1"/>
      <c r="M20" s="1"/>
      <c r="N20" s="1"/>
      <c r="O20" s="1"/>
      <c r="P20" s="1"/>
      <c r="Q20" s="1"/>
      <c r="R20" s="1"/>
      <c r="S20" s="1"/>
      <c r="T20" s="1"/>
      <c r="U20" s="1"/>
      <c r="V20" s="1"/>
      <c r="W20" s="1"/>
      <c r="X20" s="1"/>
      <c r="Y20" s="1"/>
      <c r="Z20" s="1"/>
      <c r="AA20" s="1"/>
      <c r="AB20" s="1"/>
      <c r="AC20" s="1"/>
      <c r="AD20" s="1"/>
    </row>
    <row r="21" spans="2:30" ht="15" customHeight="1">
      <c r="B21" s="22">
        <v>0.16</v>
      </c>
      <c r="C21" s="23">
        <v>0.0898696381543577</v>
      </c>
      <c r="D21" s="23">
        <v>0.300203332296107</v>
      </c>
      <c r="E21" s="23">
        <v>0.325092316781802</v>
      </c>
      <c r="F21" s="23">
        <v>0.432806979768293</v>
      </c>
      <c r="G21" s="23"/>
      <c r="H21" s="1"/>
      <c r="I21" s="1"/>
      <c r="J21" s="1"/>
      <c r="K21" s="1"/>
      <c r="L21" s="1"/>
      <c r="M21" s="1"/>
      <c r="N21" s="1"/>
      <c r="O21" s="1"/>
      <c r="P21" s="1"/>
      <c r="Q21" s="1"/>
      <c r="R21" s="1"/>
      <c r="S21" s="1"/>
      <c r="T21" s="1"/>
      <c r="U21" s="1"/>
      <c r="V21" s="1"/>
      <c r="W21" s="1"/>
      <c r="X21" s="1"/>
      <c r="Y21" s="1"/>
      <c r="Z21" s="1"/>
      <c r="AA21" s="1"/>
      <c r="AB21" s="1"/>
      <c r="AC21" s="1"/>
      <c r="AD21" s="1"/>
    </row>
    <row r="22" spans="2:30" ht="15" customHeight="1">
      <c r="B22" s="22">
        <v>0.17</v>
      </c>
      <c r="C22" s="23">
        <v>0.092341290542566</v>
      </c>
      <c r="D22" s="23">
        <v>0.306398523162678</v>
      </c>
      <c r="E22" s="23">
        <v>0.325092316781802</v>
      </c>
      <c r="F22" s="23">
        <v>0.432806979768293</v>
      </c>
      <c r="G22" s="23"/>
      <c r="H22" s="1"/>
      <c r="I22" s="1"/>
      <c r="J22" s="1"/>
      <c r="K22" s="1"/>
      <c r="L22" s="1"/>
      <c r="M22" s="1"/>
      <c r="N22" s="1"/>
      <c r="O22" s="1"/>
      <c r="P22" s="1"/>
      <c r="Q22" s="1"/>
      <c r="R22" s="1"/>
      <c r="S22" s="1"/>
      <c r="T22" s="1"/>
      <c r="U22" s="1"/>
      <c r="V22" s="1"/>
      <c r="W22" s="1"/>
      <c r="X22" s="1"/>
      <c r="Y22" s="1"/>
      <c r="Z22" s="1"/>
      <c r="AA22" s="1"/>
      <c r="AB22" s="1"/>
      <c r="AC22" s="1"/>
      <c r="AD22" s="1"/>
    </row>
    <row r="23" spans="2:30" ht="15" customHeight="1">
      <c r="B23" s="22">
        <v>0.18</v>
      </c>
      <c r="C23" s="23">
        <v>0.0972845953189826</v>
      </c>
      <c r="D23" s="23">
        <v>0.309262896410801</v>
      </c>
      <c r="E23" s="23">
        <v>0.325092316781802</v>
      </c>
      <c r="F23" s="23">
        <v>0.432806979768293</v>
      </c>
      <c r="G23" s="23"/>
      <c r="H23" s="1"/>
      <c r="I23" s="1"/>
      <c r="J23" s="1"/>
      <c r="K23" s="1"/>
      <c r="L23" s="1"/>
      <c r="M23" s="1"/>
      <c r="N23" s="1"/>
      <c r="O23" s="1"/>
      <c r="P23" s="1"/>
      <c r="Q23" s="1"/>
      <c r="R23" s="1"/>
      <c r="S23" s="1"/>
      <c r="T23" s="1"/>
      <c r="U23" s="1"/>
      <c r="V23" s="1"/>
      <c r="W23" s="1"/>
      <c r="X23" s="1"/>
      <c r="Y23" s="1"/>
      <c r="Z23" s="1"/>
      <c r="AA23" s="1"/>
      <c r="AB23" s="1"/>
      <c r="AC23" s="1"/>
      <c r="AD23" s="1"/>
    </row>
    <row r="24" spans="2:30" ht="15" customHeight="1">
      <c r="B24" s="22">
        <v>0.19</v>
      </c>
      <c r="C24" s="23">
        <v>0.107171204871816</v>
      </c>
      <c r="D24" s="23">
        <v>0.315879439680939</v>
      </c>
      <c r="E24" s="23">
        <v>0.325092316781802</v>
      </c>
      <c r="F24" s="23">
        <v>0.432806979768293</v>
      </c>
      <c r="G24" s="23"/>
      <c r="H24" s="1"/>
      <c r="I24" s="1"/>
      <c r="J24" s="1"/>
      <c r="K24" s="1"/>
      <c r="L24" s="1"/>
      <c r="M24" s="1"/>
      <c r="N24" s="1"/>
      <c r="O24" s="1"/>
      <c r="P24" s="1"/>
      <c r="Q24" s="1"/>
      <c r="R24" s="1"/>
      <c r="S24" s="1"/>
      <c r="T24" s="1"/>
      <c r="U24" s="1"/>
      <c r="V24" s="1"/>
      <c r="W24" s="1"/>
      <c r="X24" s="1"/>
      <c r="Y24" s="1"/>
      <c r="Z24" s="1"/>
      <c r="AA24" s="1"/>
      <c r="AB24" s="1"/>
      <c r="AC24" s="1"/>
      <c r="AD24" s="1"/>
    </row>
    <row r="25" spans="2:30" ht="15" customHeight="1">
      <c r="B25" s="22">
        <v>0.2</v>
      </c>
      <c r="C25" s="23">
        <v>0.122001119201066</v>
      </c>
      <c r="D25" s="23">
        <v>0.323518770798382</v>
      </c>
      <c r="E25" s="23">
        <v>0.325092316781802</v>
      </c>
      <c r="F25" s="23">
        <v>0.432806979768293</v>
      </c>
      <c r="G25" s="23">
        <v>0.51</v>
      </c>
      <c r="H25" s="1"/>
      <c r="I25" s="1"/>
      <c r="J25" s="1"/>
      <c r="K25" s="1"/>
      <c r="L25" s="1"/>
      <c r="M25" s="1"/>
      <c r="N25" s="1"/>
      <c r="O25" s="1"/>
      <c r="P25" s="1"/>
      <c r="Q25" s="1"/>
      <c r="R25" s="1"/>
      <c r="S25" s="1"/>
      <c r="T25" s="1"/>
      <c r="U25" s="1"/>
      <c r="V25" s="1"/>
      <c r="W25" s="1"/>
      <c r="X25" s="1"/>
      <c r="Y25" s="1"/>
      <c r="Z25" s="1"/>
      <c r="AA25" s="1"/>
      <c r="AB25" s="1"/>
      <c r="AC25" s="1"/>
      <c r="AD25" s="1"/>
    </row>
    <row r="26" spans="2:30" ht="15" customHeight="1">
      <c r="B26" s="22">
        <v>0.21</v>
      </c>
      <c r="C26" s="23">
        <v>0.129878158407125</v>
      </c>
      <c r="D26" s="23">
        <v>0.329015843288678</v>
      </c>
      <c r="E26" s="23">
        <v>0.325092316781802</v>
      </c>
      <c r="F26" s="23">
        <v>0.432806979768293</v>
      </c>
      <c r="G26" s="23"/>
      <c r="H26" s="1"/>
      <c r="I26" s="1"/>
      <c r="J26" s="1"/>
      <c r="K26" s="1"/>
      <c r="L26" s="1"/>
      <c r="M26" s="1"/>
      <c r="N26" s="1"/>
      <c r="O26" s="1"/>
      <c r="P26" s="1"/>
      <c r="Q26" s="1"/>
      <c r="R26" s="1"/>
      <c r="S26" s="1"/>
      <c r="T26" s="1"/>
      <c r="U26" s="1"/>
      <c r="V26" s="1"/>
      <c r="W26" s="1"/>
      <c r="X26" s="1"/>
      <c r="Y26" s="1"/>
      <c r="Z26" s="1"/>
      <c r="AA26" s="1"/>
      <c r="AB26" s="1"/>
      <c r="AC26" s="1"/>
      <c r="AD26" s="1"/>
    </row>
    <row r="27" spans="2:30" ht="15" customHeight="1">
      <c r="B27" s="22">
        <v>0.22</v>
      </c>
      <c r="C27" s="23">
        <v>0.136831033530315</v>
      </c>
      <c r="D27" s="23">
        <v>0.338428394591659</v>
      </c>
      <c r="E27" s="23">
        <v>0.490579508981209</v>
      </c>
      <c r="F27" s="23">
        <v>0.590612418302529</v>
      </c>
      <c r="G27" s="23"/>
      <c r="H27" s="1"/>
      <c r="I27" s="1"/>
      <c r="J27" s="1"/>
      <c r="K27" s="1"/>
      <c r="L27" s="1"/>
      <c r="M27" s="1"/>
      <c r="N27" s="1"/>
      <c r="O27" s="1"/>
      <c r="P27" s="1"/>
      <c r="Q27" s="1"/>
      <c r="R27" s="1"/>
      <c r="S27" s="1"/>
      <c r="T27" s="1"/>
      <c r="U27" s="1"/>
      <c r="V27" s="1"/>
      <c r="W27" s="1"/>
      <c r="X27" s="1"/>
      <c r="Y27" s="1"/>
      <c r="Z27" s="1"/>
      <c r="AA27" s="1"/>
      <c r="AB27" s="1"/>
      <c r="AC27" s="1"/>
      <c r="AD27" s="1"/>
    </row>
    <row r="28" spans="2:30" ht="15" customHeight="1">
      <c r="B28" s="22">
        <v>0.23</v>
      </c>
      <c r="C28" s="23">
        <v>0.145301880595183</v>
      </c>
      <c r="D28" s="23">
        <v>0.343371699368076</v>
      </c>
      <c r="E28" s="23">
        <v>0.537255383704118</v>
      </c>
      <c r="F28" s="23">
        <v>0.640993574140635</v>
      </c>
      <c r="G28" s="23"/>
      <c r="H28" s="1"/>
      <c r="I28" s="1"/>
      <c r="J28" s="1"/>
      <c r="K28" s="1"/>
      <c r="L28" s="1"/>
      <c r="M28" s="1"/>
      <c r="N28" s="1"/>
      <c r="O28" s="1"/>
      <c r="P28" s="1"/>
      <c r="Q28" s="1"/>
      <c r="R28" s="1"/>
      <c r="S28" s="1"/>
      <c r="T28" s="1"/>
      <c r="U28" s="1"/>
      <c r="V28" s="1"/>
      <c r="W28" s="1"/>
      <c r="X28" s="1"/>
      <c r="Y28" s="1"/>
      <c r="Z28" s="1"/>
      <c r="AA28" s="1"/>
      <c r="AB28" s="1"/>
      <c r="AC28" s="1"/>
      <c r="AD28" s="1"/>
    </row>
    <row r="29" spans="2:30" ht="15" customHeight="1">
      <c r="B29" s="22">
        <v>0.24</v>
      </c>
      <c r="C29" s="23">
        <v>0.157591369879015</v>
      </c>
      <c r="D29" s="23">
        <v>0.348570463774988</v>
      </c>
      <c r="E29" s="23">
        <v>0.537255383704118</v>
      </c>
      <c r="F29" s="23">
        <v>0.640993574140635</v>
      </c>
      <c r="G29" s="23"/>
      <c r="H29" s="1"/>
      <c r="I29" s="1"/>
      <c r="J29" s="1"/>
      <c r="K29" s="1"/>
      <c r="L29" s="1"/>
      <c r="M29" s="1"/>
      <c r="N29" s="1"/>
      <c r="O29" s="1"/>
      <c r="P29" s="1"/>
      <c r="Q29" s="1"/>
      <c r="R29" s="1"/>
      <c r="S29" s="1"/>
      <c r="T29" s="1"/>
      <c r="U29" s="1"/>
      <c r="V29" s="1"/>
      <c r="W29" s="1"/>
      <c r="X29" s="1"/>
      <c r="Y29" s="1"/>
      <c r="Z29" s="1"/>
      <c r="AA29" s="1"/>
      <c r="AB29" s="1"/>
      <c r="AC29" s="1"/>
      <c r="AD29" s="1"/>
    </row>
    <row r="30" spans="2:30" ht="15" customHeight="1">
      <c r="B30" s="22">
        <v>0.25</v>
      </c>
      <c r="C30" s="23">
        <v>0.159569855101442</v>
      </c>
      <c r="D30" s="23">
        <v>0.350506803661165</v>
      </c>
      <c r="E30" s="23">
        <v>0.537255383704118</v>
      </c>
      <c r="F30" s="23">
        <v>0.640993574140635</v>
      </c>
      <c r="G30" s="23"/>
      <c r="H30" s="1"/>
      <c r="I30" s="1"/>
      <c r="J30" s="1"/>
      <c r="K30" s="1"/>
      <c r="L30" s="1"/>
      <c r="M30" s="1"/>
      <c r="N30" s="1"/>
      <c r="O30" s="1"/>
      <c r="P30" s="1"/>
      <c r="Q30" s="1"/>
      <c r="R30" s="1"/>
      <c r="S30" s="1"/>
      <c r="T30" s="1"/>
      <c r="U30" s="1"/>
      <c r="V30" s="1"/>
      <c r="W30" s="1"/>
      <c r="X30" s="1"/>
      <c r="Y30" s="1"/>
      <c r="Z30" s="1"/>
      <c r="AA30" s="1"/>
      <c r="AB30" s="1"/>
      <c r="AC30" s="1"/>
      <c r="AD30" s="1"/>
    </row>
    <row r="31" spans="2:30" ht="15" customHeight="1">
      <c r="B31" s="22">
        <v>0.26</v>
      </c>
      <c r="C31" s="23">
        <v>0.166386372935053</v>
      </c>
      <c r="D31" s="23">
        <v>0.356223911386369</v>
      </c>
      <c r="E31" s="23">
        <v>0.537255383704118</v>
      </c>
      <c r="F31" s="23">
        <v>0.640993574140635</v>
      </c>
      <c r="G31" s="23"/>
      <c r="H31" s="1"/>
      <c r="I31" s="1"/>
      <c r="J31" s="1"/>
      <c r="K31" s="1"/>
      <c r="L31" s="1"/>
      <c r="M31" s="1"/>
      <c r="N31" s="1"/>
      <c r="O31" s="1"/>
      <c r="P31" s="1"/>
      <c r="Q31" s="1"/>
      <c r="R31" s="1"/>
      <c r="S31" s="1"/>
      <c r="T31" s="1"/>
      <c r="U31" s="1"/>
      <c r="V31" s="1"/>
      <c r="W31" s="1"/>
      <c r="X31" s="1"/>
      <c r="Y31" s="1"/>
      <c r="Z31" s="1"/>
      <c r="AA31" s="1"/>
      <c r="AB31" s="1"/>
      <c r="AC31" s="1"/>
      <c r="AD31" s="1"/>
    </row>
    <row r="32" spans="2:30" ht="15" customHeight="1">
      <c r="B32" s="22">
        <v>0.27</v>
      </c>
      <c r="C32" s="23">
        <v>0.168261492138536</v>
      </c>
      <c r="D32" s="23">
        <v>0.361946190074807</v>
      </c>
      <c r="E32" s="23">
        <v>0.537255383704118</v>
      </c>
      <c r="F32" s="23">
        <v>0.640993574140635</v>
      </c>
      <c r="G32" s="23"/>
      <c r="H32" s="1"/>
      <c r="I32" s="1"/>
      <c r="J32" s="1"/>
      <c r="K32" s="1"/>
      <c r="L32" s="1"/>
      <c r="M32" s="1"/>
      <c r="N32" s="1"/>
      <c r="O32" s="1"/>
      <c r="P32" s="1"/>
      <c r="Q32" s="1"/>
      <c r="R32" s="1"/>
      <c r="S32" s="1"/>
      <c r="T32" s="1"/>
      <c r="U32" s="1"/>
      <c r="V32" s="1"/>
      <c r="W32" s="1"/>
      <c r="X32" s="1"/>
      <c r="Y32" s="1"/>
      <c r="Z32" s="1"/>
      <c r="AA32" s="1"/>
      <c r="AB32" s="1"/>
      <c r="AC32" s="1"/>
      <c r="AD32" s="1"/>
    </row>
    <row r="33" spans="2:30" ht="15" customHeight="1">
      <c r="B33" s="22">
        <v>0.28</v>
      </c>
      <c r="C33" s="23">
        <v>0.168261492138536</v>
      </c>
      <c r="D33" s="23">
        <v>0.368369002961459</v>
      </c>
      <c r="E33" s="23">
        <v>0.537255383704118</v>
      </c>
      <c r="F33" s="23">
        <v>0.640993574140635</v>
      </c>
      <c r="G33" s="23"/>
      <c r="H33" s="1"/>
      <c r="I33" s="1"/>
      <c r="J33" s="1"/>
      <c r="K33" s="1"/>
      <c r="L33" s="1"/>
      <c r="M33" s="1"/>
      <c r="N33" s="1"/>
      <c r="O33" s="1"/>
      <c r="P33" s="1"/>
      <c r="Q33" s="1"/>
      <c r="R33" s="1"/>
      <c r="S33" s="1"/>
      <c r="T33" s="1"/>
      <c r="U33" s="1"/>
      <c r="V33" s="1"/>
      <c r="W33" s="1"/>
      <c r="X33" s="1"/>
      <c r="Y33" s="1"/>
      <c r="Z33" s="1"/>
      <c r="AA33" s="1"/>
      <c r="AB33" s="1"/>
      <c r="AC33" s="1"/>
      <c r="AD33" s="1"/>
    </row>
    <row r="34" spans="2:30" ht="15" customHeight="1">
      <c r="B34" s="22">
        <v>0.29</v>
      </c>
      <c r="C34" s="23">
        <v>0.168261492138536</v>
      </c>
      <c r="D34" s="23">
        <v>0.381148434469451</v>
      </c>
      <c r="E34" s="23">
        <v>0.537255383704118</v>
      </c>
      <c r="F34" s="23">
        <v>0.640993574140635</v>
      </c>
      <c r="G34" s="23"/>
      <c r="H34" s="1"/>
      <c r="I34" s="1"/>
      <c r="J34" s="1"/>
      <c r="K34" s="1"/>
      <c r="L34" s="1"/>
      <c r="M34" s="1"/>
      <c r="N34" s="1"/>
      <c r="O34" s="1"/>
      <c r="P34" s="1"/>
      <c r="Q34" s="1"/>
      <c r="R34" s="1"/>
      <c r="S34" s="1"/>
      <c r="T34" s="1"/>
      <c r="U34" s="1"/>
      <c r="V34" s="1"/>
      <c r="W34" s="1"/>
      <c r="X34" s="1"/>
      <c r="Y34" s="1"/>
      <c r="Z34" s="1"/>
      <c r="AA34" s="1"/>
      <c r="AB34" s="1"/>
      <c r="AC34" s="1"/>
      <c r="AD34" s="1"/>
    </row>
    <row r="35" spans="2:30" ht="15" customHeight="1">
      <c r="B35" s="22">
        <v>0.3</v>
      </c>
      <c r="C35" s="23">
        <v>0.168261492138536</v>
      </c>
      <c r="D35" s="23">
        <v>0.388462482163799</v>
      </c>
      <c r="E35" s="23">
        <v>0.537255383704118</v>
      </c>
      <c r="F35" s="23">
        <v>0.640993574140635</v>
      </c>
      <c r="G35" s="23">
        <v>0.57</v>
      </c>
      <c r="H35" s="1"/>
      <c r="I35" s="1"/>
      <c r="J35" s="1"/>
      <c r="K35" s="1"/>
      <c r="L35" s="1"/>
      <c r="M35" s="1"/>
      <c r="N35" s="1"/>
      <c r="O35" s="1"/>
      <c r="P35" s="1"/>
      <c r="Q35" s="1"/>
      <c r="R35" s="1"/>
      <c r="S35" s="1"/>
      <c r="T35" s="1"/>
      <c r="U35" s="1"/>
      <c r="V35" s="1"/>
      <c r="W35" s="1"/>
      <c r="X35" s="1"/>
      <c r="Y35" s="1"/>
      <c r="Z35" s="1"/>
      <c r="AA35" s="1"/>
      <c r="AB35" s="1"/>
      <c r="AC35" s="1"/>
      <c r="AD35" s="1"/>
    </row>
    <row r="36" spans="2:30" ht="15" customHeight="1">
      <c r="B36" s="22">
        <v>0.31</v>
      </c>
      <c r="C36" s="23">
        <v>0.173618727276018</v>
      </c>
      <c r="D36" s="23">
        <v>0.389632072305547</v>
      </c>
      <c r="E36" s="23">
        <v>0.537255383704118</v>
      </c>
      <c r="F36" s="23">
        <v>0.640993574140635</v>
      </c>
      <c r="G36" s="23"/>
      <c r="H36" s="1"/>
      <c r="I36" s="1"/>
      <c r="J36" s="1"/>
      <c r="K36" s="1"/>
      <c r="L36" s="1"/>
      <c r="M36" s="1"/>
      <c r="N36" s="1"/>
      <c r="O36" s="1"/>
      <c r="P36" s="1"/>
      <c r="Q36" s="1"/>
      <c r="R36" s="1"/>
      <c r="S36" s="1"/>
      <c r="T36" s="1"/>
      <c r="U36" s="1"/>
      <c r="V36" s="1"/>
      <c r="W36" s="1"/>
      <c r="X36" s="1"/>
      <c r="Y36" s="1"/>
      <c r="Z36" s="1"/>
      <c r="AA36" s="1"/>
      <c r="AB36" s="1"/>
      <c r="AC36" s="1"/>
      <c r="AD36" s="1"/>
    </row>
    <row r="37" spans="2:30" ht="15" customHeight="1">
      <c r="B37" s="22">
        <v>0.32</v>
      </c>
      <c r="C37" s="23">
        <v>0.183505336828851</v>
      </c>
      <c r="D37" s="23">
        <v>0.389632072305547</v>
      </c>
      <c r="E37" s="23">
        <v>0.537255383704118</v>
      </c>
      <c r="F37" s="23">
        <v>0.640993574140635</v>
      </c>
      <c r="G37" s="23"/>
      <c r="H37" s="1"/>
      <c r="I37" s="1"/>
      <c r="J37" s="1"/>
      <c r="K37" s="1"/>
      <c r="L37" s="1"/>
      <c r="M37" s="1"/>
      <c r="N37" s="1"/>
      <c r="O37" s="1"/>
      <c r="P37" s="1"/>
      <c r="Q37" s="1"/>
      <c r="R37" s="1"/>
      <c r="S37" s="1"/>
      <c r="T37" s="1"/>
      <c r="U37" s="1"/>
      <c r="V37" s="1"/>
      <c r="W37" s="1"/>
      <c r="X37" s="1"/>
      <c r="Y37" s="1"/>
      <c r="Z37" s="1"/>
      <c r="AA37" s="1"/>
      <c r="AB37" s="1"/>
      <c r="AC37" s="1"/>
      <c r="AD37" s="1"/>
    </row>
    <row r="38" spans="2:30" ht="15" customHeight="1">
      <c r="B38" s="22">
        <v>0.33</v>
      </c>
      <c r="C38" s="23">
        <v>0.186953116159123</v>
      </c>
      <c r="D38" s="23">
        <v>0.393123812603078</v>
      </c>
      <c r="E38" s="23">
        <v>0.537255383704118</v>
      </c>
      <c r="F38" s="23">
        <v>0.640993574140635</v>
      </c>
      <c r="G38" s="23"/>
      <c r="H38" s="1"/>
      <c r="I38" s="4"/>
      <c r="J38" s="1"/>
      <c r="K38" s="1"/>
      <c r="L38" s="1"/>
      <c r="M38" s="1"/>
      <c r="N38" s="1"/>
      <c r="O38" s="1"/>
      <c r="P38" s="1"/>
      <c r="Q38" s="1"/>
      <c r="R38" s="1"/>
      <c r="S38" s="1"/>
      <c r="T38" s="1"/>
      <c r="U38" s="1"/>
      <c r="V38" s="1"/>
      <c r="W38" s="1"/>
      <c r="X38" s="1"/>
      <c r="Y38" s="1"/>
      <c r="Z38" s="1"/>
      <c r="AA38" s="1"/>
      <c r="AB38" s="1"/>
      <c r="AC38" s="1"/>
      <c r="AD38" s="1"/>
    </row>
    <row r="39" spans="2:30" ht="15" customHeight="1">
      <c r="B39" s="22">
        <v>0.34</v>
      </c>
      <c r="C39" s="23">
        <v>0.18888215539954</v>
      </c>
      <c r="D39" s="23">
        <v>0.398117561667405</v>
      </c>
      <c r="E39" s="23">
        <v>0.537255383704118</v>
      </c>
      <c r="F39" s="23">
        <v>0.640993574140635</v>
      </c>
      <c r="G39" s="23"/>
      <c r="H39" s="1"/>
      <c r="I39" s="1"/>
      <c r="J39" s="1"/>
      <c r="K39" s="1"/>
      <c r="L39" s="1"/>
      <c r="M39" s="1"/>
      <c r="N39" s="1"/>
      <c r="O39" s="1"/>
      <c r="P39" s="1"/>
      <c r="Q39" s="1"/>
      <c r="R39" s="1"/>
      <c r="S39" s="1"/>
      <c r="T39" s="1"/>
      <c r="U39" s="1"/>
      <c r="V39" s="1"/>
      <c r="W39" s="1"/>
      <c r="X39" s="1"/>
      <c r="Y39" s="1"/>
      <c r="Z39" s="1"/>
      <c r="AA39" s="1"/>
      <c r="AB39" s="1"/>
      <c r="AC39" s="1"/>
      <c r="AD39" s="1"/>
    </row>
    <row r="40" spans="2:30" ht="15" customHeight="1">
      <c r="B40" s="22">
        <v>0.35</v>
      </c>
      <c r="C40" s="23">
        <v>0.194461007453544</v>
      </c>
      <c r="D40" s="23">
        <v>0.398117561667405</v>
      </c>
      <c r="E40" s="23">
        <v>0.537255383704118</v>
      </c>
      <c r="F40" s="23">
        <v>0.640993574140635</v>
      </c>
      <c r="G40" s="23"/>
      <c r="H40" s="1"/>
      <c r="I40" s="1"/>
      <c r="J40" s="1"/>
      <c r="K40" s="1"/>
      <c r="L40" s="1"/>
      <c r="M40" s="1"/>
      <c r="N40" s="1"/>
      <c r="O40" s="1"/>
      <c r="P40" s="1"/>
      <c r="Q40" s="1"/>
      <c r="R40" s="1"/>
      <c r="S40" s="1"/>
      <c r="T40" s="1"/>
      <c r="U40" s="1"/>
      <c r="V40" s="1"/>
      <c r="W40" s="1"/>
      <c r="X40" s="1"/>
      <c r="Y40" s="1"/>
      <c r="Z40" s="1"/>
      <c r="AA40" s="1"/>
      <c r="AB40" s="1"/>
      <c r="AC40" s="1"/>
      <c r="AD40" s="1"/>
    </row>
    <row r="41" spans="2:7" ht="15" customHeight="1">
      <c r="B41" s="22">
        <v>0.36</v>
      </c>
      <c r="C41" s="23">
        <v>0.202289894979234</v>
      </c>
      <c r="D41" s="23">
        <v>0.408438468836248</v>
      </c>
      <c r="E41" s="23">
        <v>0.537255383704118</v>
      </c>
      <c r="F41" s="23">
        <v>0.640993574140635</v>
      </c>
      <c r="G41" s="23"/>
    </row>
    <row r="42" spans="2:7" ht="15" customHeight="1">
      <c r="B42" s="22">
        <v>0.37</v>
      </c>
      <c r="C42" s="23">
        <v>0.214915095378202</v>
      </c>
      <c r="D42" s="23">
        <v>0.409285380831621</v>
      </c>
      <c r="E42" s="23">
        <v>0.537255383704118</v>
      </c>
      <c r="F42" s="23">
        <v>0.640993574140635</v>
      </c>
      <c r="G42" s="23"/>
    </row>
    <row r="43" spans="2:7" ht="15" customHeight="1">
      <c r="B43" s="22">
        <v>0.38</v>
      </c>
      <c r="C43" s="23">
        <v>0.219021934334065</v>
      </c>
      <c r="D43" s="23">
        <v>0.413356650670282</v>
      </c>
      <c r="E43" s="23">
        <v>0.537255383704118</v>
      </c>
      <c r="F43" s="23">
        <v>0.640993574140635</v>
      </c>
      <c r="G43" s="23"/>
    </row>
    <row r="44" spans="2:7" ht="15" customHeight="1">
      <c r="B44" s="22">
        <v>0.39</v>
      </c>
      <c r="C44" s="23">
        <v>0.225770592667213</v>
      </c>
      <c r="D44" s="23">
        <v>0.418527547241569</v>
      </c>
      <c r="E44" s="23">
        <v>0.537255383704118</v>
      </c>
      <c r="F44" s="23">
        <v>0.640993574140635</v>
      </c>
      <c r="G44" s="23"/>
    </row>
    <row r="45" spans="2:7" ht="15" customHeight="1">
      <c r="B45" s="22">
        <v>0.4</v>
      </c>
      <c r="C45" s="23">
        <v>0.231770709234497</v>
      </c>
      <c r="D45" s="23">
        <v>0.421208888149428</v>
      </c>
      <c r="E45" s="23">
        <v>0.537255383704118</v>
      </c>
      <c r="F45" s="23">
        <v>0.640993574140635</v>
      </c>
      <c r="G45" s="23">
        <v>0.61</v>
      </c>
    </row>
    <row r="46" spans="2:23" ht="15" customHeight="1">
      <c r="B46" s="22">
        <v>0.41</v>
      </c>
      <c r="C46" s="23">
        <v>0.239422023137765</v>
      </c>
      <c r="D46" s="23">
        <v>0.427199881366159</v>
      </c>
      <c r="E46" s="23">
        <v>0.537255383704118</v>
      </c>
      <c r="F46" s="23">
        <v>0.640993574140635</v>
      </c>
      <c r="G46" s="23"/>
      <c r="J46" s="5"/>
      <c r="K46" s="5"/>
      <c r="L46" s="5"/>
      <c r="M46" s="5"/>
      <c r="N46" s="5"/>
      <c r="O46" s="5"/>
      <c r="P46" s="5"/>
      <c r="Q46" s="5"/>
      <c r="R46" s="5"/>
      <c r="S46" s="5"/>
      <c r="T46" s="5"/>
      <c r="U46" s="5"/>
      <c r="V46" s="5"/>
      <c r="W46" s="5"/>
    </row>
    <row r="47" spans="2:23" ht="15" customHeight="1">
      <c r="B47" s="22">
        <v>0.42</v>
      </c>
      <c r="C47" s="23">
        <v>0.241116318347498</v>
      </c>
      <c r="D47" s="23">
        <v>0.440392514501076</v>
      </c>
      <c r="E47" s="23">
        <v>0.537255383704118</v>
      </c>
      <c r="F47" s="23">
        <v>0.640993574140635</v>
      </c>
      <c r="G47" s="23"/>
      <c r="J47" s="5"/>
      <c r="K47" s="6"/>
      <c r="L47" s="5"/>
      <c r="M47" s="5"/>
      <c r="N47" s="5"/>
      <c r="O47" s="5"/>
      <c r="P47" s="5"/>
      <c r="Q47" s="5"/>
      <c r="R47" s="5"/>
      <c r="S47" s="5"/>
      <c r="T47" s="5"/>
      <c r="U47" s="5"/>
      <c r="V47" s="5"/>
      <c r="W47" s="5"/>
    </row>
    <row r="48" spans="2:23" ht="15" customHeight="1">
      <c r="B48" s="22">
        <v>0.43</v>
      </c>
      <c r="C48" s="23">
        <v>0.241209734223608</v>
      </c>
      <c r="D48" s="23">
        <v>0.446721694878026</v>
      </c>
      <c r="E48" s="23">
        <v>0.537255383704118</v>
      </c>
      <c r="F48" s="23">
        <v>0.640993574140635</v>
      </c>
      <c r="G48" s="23"/>
      <c r="J48" s="5"/>
      <c r="K48" s="7"/>
      <c r="L48" s="7"/>
      <c r="M48" s="7"/>
      <c r="N48" s="7"/>
      <c r="O48" s="5"/>
      <c r="P48" s="5"/>
      <c r="Q48" s="5"/>
      <c r="R48" s="5"/>
      <c r="S48" s="5"/>
      <c r="T48" s="5"/>
      <c r="U48" s="5"/>
      <c r="V48" s="5"/>
      <c r="W48" s="5"/>
    </row>
    <row r="49" spans="2:23" ht="15" customHeight="1">
      <c r="B49" s="22">
        <v>0.44</v>
      </c>
      <c r="C49" s="23">
        <v>0.253638967674739</v>
      </c>
      <c r="D49" s="23">
        <v>0.458253473378979</v>
      </c>
      <c r="E49" s="23">
        <v>0.537255383704118</v>
      </c>
      <c r="F49" s="23">
        <v>0.640993574140635</v>
      </c>
      <c r="G49" s="23"/>
      <c r="J49" s="5"/>
      <c r="K49" s="8"/>
      <c r="L49" s="9"/>
      <c r="M49" s="9"/>
      <c r="N49" s="9"/>
      <c r="O49" s="5"/>
      <c r="P49" s="5"/>
      <c r="Q49" s="5"/>
      <c r="R49" s="5"/>
      <c r="S49" s="5"/>
      <c r="T49" s="5"/>
      <c r="U49" s="5"/>
      <c r="V49" s="5"/>
      <c r="W49" s="5"/>
    </row>
    <row r="50" spans="2:23" ht="15" customHeight="1">
      <c r="B50" s="22">
        <v>0.45</v>
      </c>
      <c r="C50" s="23">
        <v>0.258558600726706</v>
      </c>
      <c r="D50" s="23">
        <v>0.46082326745868</v>
      </c>
      <c r="E50" s="23">
        <v>0.537255383704118</v>
      </c>
      <c r="F50" s="23">
        <v>0.640993574140635</v>
      </c>
      <c r="G50" s="23"/>
      <c r="J50" s="5"/>
      <c r="K50" s="10"/>
      <c r="L50" s="5"/>
      <c r="M50" s="5"/>
      <c r="N50" s="5"/>
      <c r="O50" s="5"/>
      <c r="P50" s="5"/>
      <c r="Q50" s="5"/>
      <c r="R50" s="5"/>
      <c r="S50" s="5"/>
      <c r="T50" s="5"/>
      <c r="U50" s="5"/>
      <c r="V50" s="5"/>
      <c r="W50" s="5"/>
    </row>
    <row r="51" spans="2:23" ht="15" customHeight="1">
      <c r="B51" s="22">
        <v>0.46</v>
      </c>
      <c r="C51" s="23">
        <v>0.258790738942768</v>
      </c>
      <c r="D51" s="23">
        <v>0.462486898514508</v>
      </c>
      <c r="E51" s="23">
        <v>0.537255383704118</v>
      </c>
      <c r="F51" s="23">
        <v>0.640993574140635</v>
      </c>
      <c r="G51" s="23"/>
      <c r="J51" s="5"/>
      <c r="K51" s="11"/>
      <c r="L51" s="5"/>
      <c r="M51" s="5"/>
      <c r="N51" s="5"/>
      <c r="O51" s="5"/>
      <c r="P51" s="5"/>
      <c r="Q51" s="5"/>
      <c r="R51" s="5"/>
      <c r="S51" s="5"/>
      <c r="T51" s="5"/>
      <c r="U51" s="5"/>
      <c r="V51" s="5"/>
      <c r="W51" s="5"/>
    </row>
    <row r="52" spans="2:23" ht="15" customHeight="1">
      <c r="B52" s="22">
        <v>0.47</v>
      </c>
      <c r="C52" s="23">
        <v>0.26720914705631</v>
      </c>
      <c r="D52" s="23">
        <v>0.466062019886897</v>
      </c>
      <c r="E52" s="23">
        <v>0.537255383704118</v>
      </c>
      <c r="F52" s="23">
        <v>0.640993574140635</v>
      </c>
      <c r="G52" s="23"/>
      <c r="J52" s="5"/>
      <c r="K52" s="5"/>
      <c r="L52" s="5"/>
      <c r="M52" s="5"/>
      <c r="N52" s="5"/>
      <c r="O52" s="5"/>
      <c r="P52" s="5"/>
      <c r="Q52" s="5"/>
      <c r="R52" s="5"/>
      <c r="S52" s="5"/>
      <c r="T52" s="5"/>
      <c r="U52" s="5"/>
      <c r="V52" s="5"/>
      <c r="W52" s="5"/>
    </row>
    <row r="53" spans="2:23" ht="15" customHeight="1">
      <c r="B53" s="22">
        <v>0.48</v>
      </c>
      <c r="C53" s="23">
        <v>0.269120902966556</v>
      </c>
      <c r="D53" s="23">
        <v>0.466513984253</v>
      </c>
      <c r="E53" s="23">
        <v>0.537255383704118</v>
      </c>
      <c r="F53" s="23">
        <v>0.640993574140635</v>
      </c>
      <c r="G53" s="23"/>
      <c r="J53" s="5"/>
      <c r="K53" s="5"/>
      <c r="L53" s="5"/>
      <c r="M53" s="5"/>
      <c r="N53" s="5"/>
      <c r="O53" s="5"/>
      <c r="P53" s="5"/>
      <c r="Q53" s="5"/>
      <c r="R53" s="5"/>
      <c r="S53" s="5"/>
      <c r="T53" s="5"/>
      <c r="U53" s="5"/>
      <c r="V53" s="5"/>
      <c r="W53" s="5"/>
    </row>
    <row r="54" spans="2:23" ht="15" customHeight="1">
      <c r="B54" s="22">
        <v>0.49</v>
      </c>
      <c r="C54" s="23">
        <v>0.275460688800865</v>
      </c>
      <c r="D54" s="23">
        <v>0.479819107688304</v>
      </c>
      <c r="E54" s="23">
        <v>0.537255383704118</v>
      </c>
      <c r="F54" s="23">
        <v>0.640993574140635</v>
      </c>
      <c r="G54" s="23"/>
      <c r="J54" s="5"/>
      <c r="K54" s="5"/>
      <c r="L54" s="5"/>
      <c r="M54" s="5"/>
      <c r="N54" s="5"/>
      <c r="O54" s="5"/>
      <c r="P54" s="5"/>
      <c r="Q54" s="5"/>
      <c r="R54" s="5"/>
      <c r="S54" s="5"/>
      <c r="T54" s="5"/>
      <c r="U54" s="5"/>
      <c r="V54" s="5"/>
      <c r="W54" s="5"/>
    </row>
    <row r="55" spans="2:23" ht="15" customHeight="1">
      <c r="B55" s="22">
        <v>0.5</v>
      </c>
      <c r="C55" s="23">
        <v>0.276200525021856</v>
      </c>
      <c r="D55" s="23">
        <v>0.484792760300203</v>
      </c>
      <c r="E55" s="23">
        <v>0.537255383704118</v>
      </c>
      <c r="F55" s="23">
        <v>0.640993574140635</v>
      </c>
      <c r="G55" s="23">
        <v>0.69</v>
      </c>
      <c r="J55" s="5"/>
      <c r="K55" s="5"/>
      <c r="L55" s="5"/>
      <c r="M55" s="5"/>
      <c r="N55" s="5"/>
      <c r="O55" s="5"/>
      <c r="P55" s="5"/>
      <c r="Q55" s="5"/>
      <c r="R55" s="5"/>
      <c r="S55" s="5"/>
      <c r="T55" s="5"/>
      <c r="U55" s="5"/>
      <c r="V55" s="5"/>
      <c r="W55" s="5"/>
    </row>
    <row r="56" spans="2:7" ht="15" customHeight="1">
      <c r="B56" s="22">
        <v>0.51</v>
      </c>
      <c r="C56" s="23">
        <v>0.291060177871821</v>
      </c>
      <c r="D56" s="23">
        <v>0.490491483133566</v>
      </c>
      <c r="E56" s="23">
        <v>0.537255383704118</v>
      </c>
      <c r="F56" s="23">
        <v>0.640993574140635</v>
      </c>
      <c r="G56" s="23"/>
    </row>
    <row r="57" spans="2:7" ht="15" customHeight="1">
      <c r="B57" s="22">
        <v>0.52</v>
      </c>
      <c r="C57" s="23">
        <v>0.29254603371012</v>
      </c>
      <c r="D57" s="23">
        <v>0.49462996432102</v>
      </c>
      <c r="E57" s="23">
        <v>0.537255383704118</v>
      </c>
      <c r="F57" s="23">
        <v>0.640993574140635</v>
      </c>
      <c r="G57" s="23"/>
    </row>
    <row r="58" spans="2:7" ht="15" customHeight="1">
      <c r="B58" s="22">
        <v>0.53</v>
      </c>
      <c r="C58" s="23">
        <v>0.29254603371012</v>
      </c>
      <c r="D58" s="23">
        <v>0.506098907213712</v>
      </c>
      <c r="E58" s="23">
        <v>0.537255383704118</v>
      </c>
      <c r="F58" s="23">
        <v>0.640993574140635</v>
      </c>
      <c r="G58" s="23"/>
    </row>
    <row r="59" spans="2:7" ht="15" customHeight="1">
      <c r="B59" s="22">
        <v>0.54</v>
      </c>
      <c r="C59" s="23">
        <v>0.29254603371012</v>
      </c>
      <c r="D59" s="23">
        <v>0.508362831761288</v>
      </c>
      <c r="E59" s="23">
        <v>0.537255383704118</v>
      </c>
      <c r="F59" s="23">
        <v>0.640993574140635</v>
      </c>
      <c r="G59" s="23"/>
    </row>
    <row r="60" spans="2:7" ht="15" customHeight="1">
      <c r="B60" s="22">
        <v>0.55</v>
      </c>
      <c r="C60" s="23">
        <v>0.298560771164239</v>
      </c>
      <c r="D60" s="23">
        <v>0.512430758038832</v>
      </c>
      <c r="E60" s="23">
        <v>0.537255383704118</v>
      </c>
      <c r="F60" s="23">
        <v>0.640993574140635</v>
      </c>
      <c r="G60" s="23"/>
    </row>
    <row r="61" spans="2:7" ht="15" customHeight="1">
      <c r="B61" s="22">
        <v>0.56</v>
      </c>
      <c r="C61" s="23">
        <v>0.298560771164239</v>
      </c>
      <c r="D61" s="23">
        <v>0.51391661387713</v>
      </c>
      <c r="E61" s="23">
        <v>0.537255383704118</v>
      </c>
      <c r="F61" s="23">
        <v>0.640993574140635</v>
      </c>
      <c r="G61" s="23"/>
    </row>
    <row r="62" spans="2:7" ht="15" customHeight="1">
      <c r="B62" s="22">
        <v>0.57</v>
      </c>
      <c r="C62" s="23">
        <v>0.301584189083873</v>
      </c>
      <c r="D62" s="23">
        <v>0.514268357517863</v>
      </c>
      <c r="E62" s="23">
        <v>0.537255383704118</v>
      </c>
      <c r="F62" s="23">
        <v>0.640993574140635</v>
      </c>
      <c r="G62" s="23"/>
    </row>
    <row r="63" spans="2:7" ht="15" customHeight="1">
      <c r="B63" s="22">
        <v>0.58</v>
      </c>
      <c r="C63" s="23">
        <v>0.313963316600997</v>
      </c>
      <c r="D63" s="23">
        <v>0.519931351331249</v>
      </c>
      <c r="E63" s="23">
        <v>0.537255383704118</v>
      </c>
      <c r="F63" s="23">
        <v>0.640993574140635</v>
      </c>
      <c r="G63" s="23"/>
    </row>
    <row r="64" spans="2:7" ht="15" customHeight="1">
      <c r="B64" s="22">
        <v>0.59</v>
      </c>
      <c r="C64" s="23">
        <v>0.321162670826068</v>
      </c>
      <c r="D64" s="23">
        <v>0.524246600807385</v>
      </c>
      <c r="E64" s="23">
        <v>0.603797872190884</v>
      </c>
      <c r="F64" s="23">
        <v>0.640993574140635</v>
      </c>
      <c r="G64" s="23"/>
    </row>
    <row r="65" spans="2:7" ht="15" customHeight="1">
      <c r="B65" s="22">
        <v>0.6</v>
      </c>
      <c r="C65" s="23">
        <v>0.331151707056486</v>
      </c>
      <c r="D65" s="23">
        <v>0.526660084228779</v>
      </c>
      <c r="E65" s="23">
        <v>0.699554136110865</v>
      </c>
      <c r="F65" s="23">
        <v>0.694783561332942</v>
      </c>
      <c r="G65" s="23">
        <v>0.72</v>
      </c>
    </row>
    <row r="66" spans="2:7" ht="15" customHeight="1">
      <c r="B66" s="22">
        <v>0.61</v>
      </c>
      <c r="C66" s="23">
        <v>0.333631485223481</v>
      </c>
      <c r="D66" s="23">
        <v>0.533413565553574</v>
      </c>
      <c r="E66" s="23">
        <v>0.699554136110865</v>
      </c>
      <c r="F66" s="23">
        <v>0.799199418823888</v>
      </c>
      <c r="G66" s="23"/>
    </row>
    <row r="67" spans="2:7" ht="15" customHeight="1">
      <c r="B67" s="22">
        <v>0.62</v>
      </c>
      <c r="C67" s="23">
        <v>0.338551427771488</v>
      </c>
      <c r="D67" s="23">
        <v>0.550071453463297</v>
      </c>
      <c r="E67" s="23">
        <v>0.699554136110865</v>
      </c>
      <c r="F67" s="23">
        <v>0.799199418823888</v>
      </c>
      <c r="G67" s="23"/>
    </row>
    <row r="68" spans="2:7" ht="15" customHeight="1">
      <c r="B68" s="22">
        <v>0.63</v>
      </c>
      <c r="C68" s="23">
        <v>0.341574937474179</v>
      </c>
      <c r="D68" s="23">
        <v>0.555002065390491</v>
      </c>
      <c r="E68" s="23">
        <v>0.699554136110865</v>
      </c>
      <c r="F68" s="23">
        <v>0.799199418823888</v>
      </c>
      <c r="G68" s="23"/>
    </row>
    <row r="69" spans="2:7" ht="15" customHeight="1">
      <c r="B69" s="22">
        <v>0.64</v>
      </c>
      <c r="C69" s="23">
        <v>0.350801672179886</v>
      </c>
      <c r="D69" s="23">
        <v>0.555002065390491</v>
      </c>
      <c r="E69" s="23">
        <v>0.699554136110865</v>
      </c>
      <c r="F69" s="23">
        <v>0.799199418823888</v>
      </c>
      <c r="G69" s="23"/>
    </row>
    <row r="70" spans="2:7" ht="15" customHeight="1">
      <c r="B70" s="22">
        <v>0.65</v>
      </c>
      <c r="C70" s="23">
        <v>0.357949634748108</v>
      </c>
      <c r="D70" s="23">
        <v>0.556764415137561</v>
      </c>
      <c r="E70" s="23">
        <v>0.699554136110865</v>
      </c>
      <c r="F70" s="23">
        <v>0.799199418823888</v>
      </c>
      <c r="G70" s="23"/>
    </row>
    <row r="71" spans="2:7" ht="15" customHeight="1">
      <c r="B71" s="22">
        <v>0.66</v>
      </c>
      <c r="C71" s="23">
        <v>0.364549935285579</v>
      </c>
      <c r="D71" s="23">
        <v>0.560652824099357</v>
      </c>
      <c r="E71" s="23">
        <v>0.699554136110865</v>
      </c>
      <c r="F71" s="23">
        <v>0.799199418823888</v>
      </c>
      <c r="G71" s="23"/>
    </row>
    <row r="72" spans="2:7" ht="15" customHeight="1">
      <c r="B72" s="22">
        <v>0.67</v>
      </c>
      <c r="C72" s="23">
        <v>0.367628440796848</v>
      </c>
      <c r="D72" s="23">
        <v>0.565195916567425</v>
      </c>
      <c r="E72" s="23">
        <v>0.699554136110865</v>
      </c>
      <c r="F72" s="23">
        <v>0.799199418823888</v>
      </c>
      <c r="G72" s="23"/>
    </row>
    <row r="73" spans="2:7" ht="15" customHeight="1">
      <c r="B73" s="22">
        <v>0.68</v>
      </c>
      <c r="C73" s="23">
        <v>0.369283643939475</v>
      </c>
      <c r="D73" s="23">
        <v>0.572246856774536</v>
      </c>
      <c r="E73" s="23">
        <v>0.699554136110865</v>
      </c>
      <c r="F73" s="23">
        <v>0.799199418823888</v>
      </c>
      <c r="G73" s="23"/>
    </row>
    <row r="74" spans="2:7" ht="15" customHeight="1">
      <c r="B74" s="22">
        <v>0.69</v>
      </c>
      <c r="C74" s="23">
        <v>0.372741568238591</v>
      </c>
      <c r="D74" s="23">
        <v>0.574069848887533</v>
      </c>
      <c r="E74" s="23">
        <v>0.699554136110865</v>
      </c>
      <c r="F74" s="23">
        <v>0.799199418823888</v>
      </c>
      <c r="G74" s="23"/>
    </row>
    <row r="75" spans="2:7" ht="15" customHeight="1">
      <c r="B75" s="22">
        <v>0.7</v>
      </c>
      <c r="C75" s="23">
        <v>0.378771717210281</v>
      </c>
      <c r="D75" s="23">
        <v>0.578228876685482</v>
      </c>
      <c r="E75" s="23">
        <v>0.699554136110865</v>
      </c>
      <c r="F75" s="23">
        <v>0.799199418823888</v>
      </c>
      <c r="G75" s="24">
        <v>0.72</v>
      </c>
    </row>
    <row r="76" spans="2:7" ht="15" customHeight="1">
      <c r="B76" s="22">
        <v>0.71</v>
      </c>
      <c r="C76" s="23">
        <v>0.38276569884373</v>
      </c>
      <c r="D76" s="23">
        <v>0.578228876685482</v>
      </c>
      <c r="E76" s="23">
        <v>0.699554136110865</v>
      </c>
      <c r="F76" s="23">
        <v>0.799199418823888</v>
      </c>
      <c r="G76" s="23"/>
    </row>
    <row r="77" spans="2:7" ht="15" customHeight="1">
      <c r="B77" s="22">
        <v>0.72</v>
      </c>
      <c r="C77" s="23">
        <v>0.38276569884373</v>
      </c>
      <c r="D77" s="23">
        <v>0.584861083766141</v>
      </c>
      <c r="E77" s="23">
        <v>0.699554136110865</v>
      </c>
      <c r="F77" s="23">
        <v>0.799199418823888</v>
      </c>
      <c r="G77" s="23"/>
    </row>
    <row r="78" spans="2:7" ht="15" customHeight="1">
      <c r="B78" s="22">
        <v>0.73</v>
      </c>
      <c r="C78" s="23">
        <v>0.38276569884373</v>
      </c>
      <c r="D78" s="23">
        <v>0.588297040921529</v>
      </c>
      <c r="E78" s="23">
        <v>0.699554136110865</v>
      </c>
      <c r="F78" s="23">
        <v>0.799199418823888</v>
      </c>
      <c r="G78" s="23"/>
    </row>
    <row r="79" spans="2:7" ht="15" customHeight="1">
      <c r="B79" s="22">
        <v>0.74</v>
      </c>
      <c r="C79" s="23">
        <v>0.391281350194529</v>
      </c>
      <c r="D79" s="23">
        <v>0.588297040921529</v>
      </c>
      <c r="E79" s="23">
        <v>0.699554136110865</v>
      </c>
      <c r="F79" s="23">
        <v>0.799199418823888</v>
      </c>
      <c r="G79" s="23"/>
    </row>
    <row r="80" spans="2:7" ht="15" customHeight="1">
      <c r="B80" s="22">
        <v>0.75</v>
      </c>
      <c r="C80" s="23">
        <v>0.399159000686227</v>
      </c>
      <c r="D80" s="23">
        <v>0.588538478227071</v>
      </c>
      <c r="E80" s="23">
        <v>0.699554136110865</v>
      </c>
      <c r="F80" s="23">
        <v>0.799199418823888</v>
      </c>
      <c r="G80" s="23"/>
    </row>
    <row r="81" spans="2:7" ht="15" customHeight="1">
      <c r="B81" s="22">
        <v>0.76</v>
      </c>
      <c r="C81" s="23">
        <v>0.402336700461504</v>
      </c>
      <c r="D81" s="23">
        <v>0.594548503601824</v>
      </c>
      <c r="E81" s="23">
        <v>0.699554136110865</v>
      </c>
      <c r="F81" s="23">
        <v>0.799199418823888</v>
      </c>
      <c r="G81" s="23"/>
    </row>
    <row r="82" spans="2:7" ht="15" customHeight="1">
      <c r="B82" s="22">
        <v>0.77</v>
      </c>
      <c r="C82" s="23">
        <v>0.402336700461504</v>
      </c>
      <c r="D82" s="23">
        <v>0.60413627901074</v>
      </c>
      <c r="E82" s="23">
        <v>0.699554136110865</v>
      </c>
      <c r="F82" s="23">
        <v>0.799199418823888</v>
      </c>
      <c r="G82" s="23"/>
    </row>
    <row r="83" spans="2:7" ht="15" customHeight="1">
      <c r="B83" s="22">
        <v>0.78</v>
      </c>
      <c r="C83" s="23">
        <v>0.402336700461504</v>
      </c>
      <c r="D83" s="23">
        <v>0.60413627901074</v>
      </c>
      <c r="E83" s="23">
        <v>0.699554136110865</v>
      </c>
      <c r="F83" s="23">
        <v>0.799199418823888</v>
      </c>
      <c r="G83" s="23"/>
    </row>
    <row r="84" spans="2:7" ht="15" customHeight="1">
      <c r="B84" s="22">
        <v>0.79</v>
      </c>
      <c r="C84" s="23">
        <v>0.405265809080646</v>
      </c>
      <c r="D84" s="23">
        <v>0.607060080364318</v>
      </c>
      <c r="E84" s="23">
        <v>0.699554136110865</v>
      </c>
      <c r="F84" s="23">
        <v>0.799199418823888</v>
      </c>
      <c r="G84" s="23"/>
    </row>
    <row r="85" spans="2:7" ht="15" customHeight="1">
      <c r="B85" s="22">
        <v>0.8</v>
      </c>
      <c r="C85" s="23">
        <v>0.421302813295101</v>
      </c>
      <c r="D85" s="23">
        <v>0.613507895281253</v>
      </c>
      <c r="E85" s="23">
        <v>0.699554136110865</v>
      </c>
      <c r="F85" s="23">
        <v>0.799199418823888</v>
      </c>
      <c r="G85" s="23">
        <v>0.73</v>
      </c>
    </row>
    <row r="86" spans="2:7" ht="15" customHeight="1">
      <c r="B86" s="22">
        <v>0.81</v>
      </c>
      <c r="C86" s="23">
        <v>0.421302813295101</v>
      </c>
      <c r="D86" s="23">
        <v>0.624616469445811</v>
      </c>
      <c r="E86" s="23">
        <v>0.699554136110865</v>
      </c>
      <c r="F86" s="23">
        <v>0.799199418823888</v>
      </c>
      <c r="G86" s="23"/>
    </row>
    <row r="87" spans="2:7" ht="15" customHeight="1">
      <c r="B87" s="22">
        <v>0.82</v>
      </c>
      <c r="C87" s="23">
        <v>0.423894003942749</v>
      </c>
      <c r="D87" s="23">
        <v>0.626421194697541</v>
      </c>
      <c r="E87" s="23">
        <v>0.699554136110865</v>
      </c>
      <c r="F87" s="23">
        <v>0.799199418823888</v>
      </c>
      <c r="G87" s="23"/>
    </row>
    <row r="88" spans="2:7" ht="15" customHeight="1">
      <c r="B88" s="22">
        <v>0.83</v>
      </c>
      <c r="C88" s="23">
        <v>0.436722185021261</v>
      </c>
      <c r="D88" s="23">
        <v>0.635679605864437</v>
      </c>
      <c r="E88" s="23">
        <v>0.699554136110865</v>
      </c>
      <c r="F88" s="23">
        <v>0.799199418823888</v>
      </c>
      <c r="G88" s="23"/>
    </row>
    <row r="89" spans="2:7" ht="15" customHeight="1">
      <c r="B89" s="22">
        <v>0.84</v>
      </c>
      <c r="C89" s="23">
        <v>0.444251063034959</v>
      </c>
      <c r="D89" s="23">
        <v>0.642673393462111</v>
      </c>
      <c r="E89" s="23">
        <v>0.699554136110865</v>
      </c>
      <c r="F89" s="23">
        <v>0.799199418823888</v>
      </c>
      <c r="G89" s="23"/>
    </row>
    <row r="90" spans="2:7" ht="15" customHeight="1">
      <c r="B90" s="22">
        <v>0.85</v>
      </c>
      <c r="C90" s="23">
        <v>0.465558751009269</v>
      </c>
      <c r="D90" s="23">
        <v>0.642673393462111</v>
      </c>
      <c r="E90" s="23">
        <v>0.699554136110865</v>
      </c>
      <c r="F90" s="23">
        <v>0.799199418823888</v>
      </c>
      <c r="G90" s="23"/>
    </row>
    <row r="91" spans="2:7" ht="15" customHeight="1">
      <c r="B91" s="22">
        <v>0.86</v>
      </c>
      <c r="C91" s="23">
        <v>0.470912058176869</v>
      </c>
      <c r="D91" s="23">
        <v>0.642673393462111</v>
      </c>
      <c r="E91" s="23">
        <v>0.699554136110865</v>
      </c>
      <c r="F91" s="23">
        <v>0.799199418823888</v>
      </c>
      <c r="G91" s="23"/>
    </row>
    <row r="92" spans="2:7" ht="15" customHeight="1">
      <c r="B92" s="22">
        <v>0.87</v>
      </c>
      <c r="C92" s="23">
        <v>0.480784673940226</v>
      </c>
      <c r="D92" s="23">
        <v>0.642673393462111</v>
      </c>
      <c r="E92" s="23">
        <v>0.699554136110865</v>
      </c>
      <c r="F92" s="23">
        <v>0.799199418823888</v>
      </c>
      <c r="G92" s="23"/>
    </row>
    <row r="93" spans="2:7" ht="15" customHeight="1">
      <c r="B93" s="22">
        <v>0.88</v>
      </c>
      <c r="C93" s="23">
        <v>0.483797501246292</v>
      </c>
      <c r="D93" s="23">
        <v>0.642673393462111</v>
      </c>
      <c r="E93" s="23">
        <v>0.699554136110865</v>
      </c>
      <c r="F93" s="23">
        <v>0.799199418823888</v>
      </c>
      <c r="G93" s="23"/>
    </row>
    <row r="94" spans="2:7" ht="15" customHeight="1">
      <c r="B94" s="22">
        <v>0.89</v>
      </c>
      <c r="C94" s="23">
        <v>0.494163150726655</v>
      </c>
      <c r="D94" s="23">
        <v>0.642673393462111</v>
      </c>
      <c r="E94" s="23">
        <v>0.699554136110865</v>
      </c>
      <c r="F94" s="23">
        <v>0.799199418823888</v>
      </c>
      <c r="G94" s="23"/>
    </row>
    <row r="95" spans="2:7" ht="15" customHeight="1">
      <c r="B95" s="22">
        <v>0.9</v>
      </c>
      <c r="C95" s="23">
        <v>0.499525540308269</v>
      </c>
      <c r="D95" s="23">
        <v>0.657647555815604</v>
      </c>
      <c r="E95" s="23">
        <v>0.699554136110865</v>
      </c>
      <c r="F95" s="23">
        <v>0.799199418823888</v>
      </c>
      <c r="G95" s="24">
        <v>0.77</v>
      </c>
    </row>
    <row r="96" spans="2:7" ht="15" customHeight="1">
      <c r="B96" s="22">
        <v>0.91</v>
      </c>
      <c r="C96" s="23">
        <v>0.516918210716308</v>
      </c>
      <c r="D96" s="23">
        <v>0.680866862198482</v>
      </c>
      <c r="E96" s="23">
        <v>0.699554136110865</v>
      </c>
      <c r="F96" s="23">
        <v>0.799199418823888</v>
      </c>
      <c r="G96" s="23"/>
    </row>
    <row r="97" spans="2:7" ht="15" customHeight="1">
      <c r="B97" s="22">
        <v>0.92</v>
      </c>
      <c r="C97" s="23">
        <v>0.523307134163064</v>
      </c>
      <c r="D97" s="23">
        <v>0.686929331176279</v>
      </c>
      <c r="E97" s="23">
        <v>0.699554136110865</v>
      </c>
      <c r="F97" s="23">
        <v>0.799199418823888</v>
      </c>
      <c r="G97" s="23"/>
    </row>
    <row r="98" spans="2:7" ht="15" customHeight="1">
      <c r="B98" s="22">
        <v>0.93</v>
      </c>
      <c r="C98" s="23">
        <v>0.536635352554535</v>
      </c>
      <c r="D98" s="23">
        <v>0.69056287437472</v>
      </c>
      <c r="E98" s="23">
        <v>0.699554136110865</v>
      </c>
      <c r="F98" s="23">
        <v>0.799199418823888</v>
      </c>
      <c r="G98" s="23"/>
    </row>
    <row r="99" spans="2:7" ht="15" customHeight="1">
      <c r="B99" s="22">
        <v>0.94</v>
      </c>
      <c r="C99" s="23">
        <v>0.558877404422616</v>
      </c>
      <c r="D99" s="23">
        <v>0.6974337042282</v>
      </c>
      <c r="E99" s="23">
        <v>0.699554136110865</v>
      </c>
      <c r="F99" s="23">
        <v>0.799199418823888</v>
      </c>
      <c r="G99" s="23"/>
    </row>
    <row r="100" spans="2:7" ht="15" customHeight="1">
      <c r="B100" s="22">
        <v>0.95</v>
      </c>
      <c r="C100" s="23">
        <v>0.57695090498609</v>
      </c>
      <c r="D100" s="23">
        <v>0.702155254107236</v>
      </c>
      <c r="E100" s="23">
        <v>0.699554136110865</v>
      </c>
      <c r="F100" s="23">
        <v>0.799199418823888</v>
      </c>
      <c r="G100" s="23"/>
    </row>
    <row r="101" spans="2:7" ht="15" customHeight="1">
      <c r="B101" s="22">
        <v>0.96</v>
      </c>
      <c r="C101" s="23">
        <v>0.588711912372706</v>
      </c>
      <c r="D101" s="23">
        <v>0.705884787325734</v>
      </c>
      <c r="E101" s="23">
        <v>0.699554136110865</v>
      </c>
      <c r="F101" s="23">
        <v>0.799199418823888</v>
      </c>
      <c r="G101" s="23"/>
    </row>
    <row r="102" spans="2:7" ht="15" customHeight="1">
      <c r="B102" s="22">
        <v>0.97</v>
      </c>
      <c r="C102" s="23">
        <v>0.619150225857934</v>
      </c>
      <c r="D102" s="23">
        <v>0.733489521568231</v>
      </c>
      <c r="E102" s="23">
        <v>0.699554136110865</v>
      </c>
      <c r="F102" s="23">
        <v>0.799199418823888</v>
      </c>
      <c r="G102" s="23"/>
    </row>
    <row r="103" spans="2:7" ht="15" customHeight="1">
      <c r="B103" s="22">
        <v>0.98</v>
      </c>
      <c r="C103" s="23">
        <v>0.668424610298018</v>
      </c>
      <c r="D103" s="23">
        <v>0.761722072155658</v>
      </c>
      <c r="E103" s="23">
        <v>0.699554136110865</v>
      </c>
      <c r="F103" s="23">
        <v>0.799199418823888</v>
      </c>
      <c r="G103" s="23"/>
    </row>
    <row r="104" spans="2:7" ht="15" customHeight="1">
      <c r="B104" s="22">
        <v>0.99</v>
      </c>
      <c r="C104" s="23">
        <v>0.699428132168525</v>
      </c>
      <c r="D104" s="23">
        <v>0.801647043361408</v>
      </c>
      <c r="E104" s="23">
        <v>0.699554136110865</v>
      </c>
      <c r="F104" s="23">
        <v>0.799199418823888</v>
      </c>
      <c r="G104" s="23"/>
    </row>
    <row r="105" spans="2:7" ht="15" customHeight="1">
      <c r="B105" s="22">
        <v>1</v>
      </c>
      <c r="C105" s="23">
        <v>0.948278845995265</v>
      </c>
      <c r="D105" s="23">
        <v>0.948278845995265</v>
      </c>
      <c r="E105" s="23">
        <v>0.699554136110865</v>
      </c>
      <c r="F105" s="23">
        <v>0.799199418823888</v>
      </c>
      <c r="G105" s="23"/>
    </row>
    <row r="106" spans="2:7" ht="119.25" customHeight="1">
      <c r="B106" s="43" t="s">
        <v>43</v>
      </c>
      <c r="C106" s="43"/>
      <c r="D106" s="43"/>
      <c r="E106" s="43"/>
      <c r="F106" s="43"/>
      <c r="G106" s="43"/>
    </row>
  </sheetData>
  <sheetProtection/>
  <mergeCells count="3">
    <mergeCell ref="B2:G2"/>
    <mergeCell ref="B106:G106"/>
    <mergeCell ref="E3:G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2020-02-05T16:18:40Z</dcterms:modified>
  <cp:category/>
  <cp:version/>
  <cp:contentType/>
  <cp:contentStatus/>
</cp:coreProperties>
</file>