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20730" windowHeight="11520" activeTab="2"/>
  </bookViews>
  <sheets>
    <sheet name="Tableau 1" sheetId="1" r:id="rId1"/>
    <sheet name="Graphique 1" sheetId="2" r:id="rId2"/>
    <sheet name="Graphique 2" sheetId="3" r:id="rId3"/>
    <sheet name="Graphique 3" sheetId="4" r:id="rId4"/>
    <sheet name=" Graphique 4" sheetId="5" r:id="rId5"/>
    <sheet name="Graphique Encadré 3" sheetId="6" r:id="rId6"/>
    <sheet name="Tableau complémentaire A" sheetId="7" r:id="rId7"/>
    <sheet name="Tableau complémentaire B" sheetId="8" r:id="rId8"/>
    <sheet name="Tableau complémentaire C" sheetId="9" r:id="rId9"/>
    <sheet name="Tableau complémentaire D" sheetId="10" r:id="rId10"/>
  </sheets>
  <definedNames/>
  <calcPr fullCalcOnLoad="1"/>
</workbook>
</file>

<file path=xl/comments10.xml><?xml version="1.0" encoding="utf-8"?>
<comments xmlns="http://schemas.openxmlformats.org/spreadsheetml/2006/main">
  <authors>
    <author>BARADJI, Eva (DREES/OS/BHD)</author>
  </authors>
  <commentList>
    <comment ref="C86" authorId="0">
      <text>
        <r>
          <rPr>
            <b/>
            <sz val="9"/>
            <rFont val="Tahoma"/>
            <family val="2"/>
          </rPr>
          <t>BARADJI, Eva (DREES/OS/BHD):</t>
        </r>
        <r>
          <rPr>
            <sz val="9"/>
            <rFont val="Tahoma"/>
            <family val="2"/>
          </rPr>
          <t xml:space="preserve">
Estimation 2016 // 2017 pour les autres années</t>
        </r>
      </text>
    </comment>
  </commentList>
</comments>
</file>

<file path=xl/sharedStrings.xml><?xml version="1.0" encoding="utf-8"?>
<sst xmlns="http://schemas.openxmlformats.org/spreadsheetml/2006/main" count="123" uniqueCount="91">
  <si>
    <t>Hommes</t>
  </si>
  <si>
    <t>Femmes</t>
  </si>
  <si>
    <t>Ensemble</t>
  </si>
  <si>
    <t>Moins de 20 ans</t>
  </si>
  <si>
    <t>20-29 ans</t>
  </si>
  <si>
    <t>30-39 ans</t>
  </si>
  <si>
    <t>40-49 ans</t>
  </si>
  <si>
    <t>50-59 ans</t>
  </si>
  <si>
    <t>Total</t>
  </si>
  <si>
    <t>60-69 ans</t>
  </si>
  <si>
    <t xml:space="preserve">Hommes </t>
  </si>
  <si>
    <t xml:space="preserve">Effectifs </t>
  </si>
  <si>
    <t>-</t>
  </si>
  <si>
    <t>50-54 ans</t>
  </si>
  <si>
    <t>55-59 ans</t>
  </si>
  <si>
    <t>60-64 ans</t>
  </si>
  <si>
    <t>65-69 ans</t>
  </si>
  <si>
    <t>80 et plus</t>
  </si>
  <si>
    <t>60 ans ou plus</t>
  </si>
  <si>
    <t>Total bénéficiaires</t>
  </si>
  <si>
    <t>(En ‰)</t>
  </si>
  <si>
    <t xml:space="preserve">Femmes </t>
  </si>
  <si>
    <t>(en %)</t>
  </si>
  <si>
    <t>Entrants</t>
  </si>
  <si>
    <t>Sortants</t>
  </si>
  <si>
    <t xml:space="preserve"> Moins de 3 ans</t>
  </si>
  <si>
    <t>3 ans</t>
  </si>
  <si>
    <t>3 à 5 ans</t>
  </si>
  <si>
    <t>(En %)</t>
  </si>
  <si>
    <t>10  ans</t>
  </si>
  <si>
    <t>9 ans</t>
  </si>
  <si>
    <t>8  ans</t>
  </si>
  <si>
    <t>7  ans</t>
  </si>
  <si>
    <t>6  ans</t>
  </si>
  <si>
    <t>5  ans</t>
  </si>
  <si>
    <t>4  ans</t>
  </si>
  <si>
    <t>3  ans</t>
  </si>
  <si>
    <t>2  ans</t>
  </si>
  <si>
    <t>1 an</t>
  </si>
  <si>
    <t>2 ans</t>
  </si>
  <si>
    <t>4 ans</t>
  </si>
  <si>
    <t>5 ans</t>
  </si>
  <si>
    <t>6 ans</t>
  </si>
  <si>
    <t>7 ans</t>
  </si>
  <si>
    <t xml:space="preserve">8 ans </t>
  </si>
  <si>
    <t>10 ans</t>
  </si>
  <si>
    <t>20 - 29 ans</t>
  </si>
  <si>
    <t>30 - 39 ans</t>
  </si>
  <si>
    <t>40 - 49 ans</t>
  </si>
  <si>
    <t>50 - 59 ans</t>
  </si>
  <si>
    <t>PCH</t>
  </si>
  <si>
    <t>ACTP</t>
  </si>
  <si>
    <t>Population totale</t>
  </si>
  <si>
    <t xml:space="preserve">H </t>
  </si>
  <si>
    <t>F</t>
  </si>
  <si>
    <t>1  an</t>
  </si>
  <si>
    <t>Âge moyen (en années)</t>
  </si>
  <si>
    <t>Âge médian (en années)</t>
  </si>
  <si>
    <t>En %</t>
  </si>
  <si>
    <t>50-59 ans, dont :</t>
  </si>
  <si>
    <t>60 ans ou plus, dont :</t>
  </si>
  <si>
    <t>Tableau 1. Répartition des  bénéficiaires de la PCH fin 2016, selon le sexe et l’âge</t>
  </si>
  <si>
    <t>Ensemble
des bénéficiaires</t>
  </si>
  <si>
    <t>Part
des femmes</t>
  </si>
  <si>
    <t>Graphique 2. Répartition des bénéficiaires entrants et sortants
dans la PCH en 2016</t>
  </si>
  <si>
    <t>Moins
de 60 ans</t>
  </si>
  <si>
    <t>60 ans
ou  plus</t>
  </si>
  <si>
    <t>Date d'ouverture
des droits à la PCH</t>
  </si>
  <si>
    <t>2016 estimée à partir des taux
de bénéficiaires 2012</t>
  </si>
  <si>
    <t>Graphique 4. Évolution de la pyramide des âges entre 2012 et 2016</t>
  </si>
  <si>
    <t>Effectifs
des sortants</t>
  </si>
  <si>
    <t>Efectifs
des entrants</t>
  </si>
  <si>
    <t>Graphique Encadré 03. Évolution de la part des entrants et des sortants depuis 2013</t>
  </si>
  <si>
    <t>Tableau complémentaire D. Taux de bénéficiaires de la PCH par âge,
entre 2012 et 2016</t>
  </si>
  <si>
    <t>Lecture : En France, 11 personnes  de 60 ans sur 1 000 perçoivent la PCH fin 2016.
Champ : France (hors Mayotte).
Source : RI-PCH, DREES.</t>
  </si>
  <si>
    <t>Note : Les informations relatives aux sorties des bénéficiaires entrés au cours de l’année 2016 ne sont pas disponibles, les sortants 2016 étant définis comme les  personnes présentes au 31 décembre 2015 et absentes au 31 décembre 2016. Ainsi, seules les durées de présence égales ou supérieures à 1 an peuvent être calculées.
Lecture : 15 % des bénéficiaires de 60 ans ou plus sortis au cours de l’année 2016 avaient des droits à la PCH ouverts depuis 10 ans.
Champ : France (hors Mayotte).
Source : RI-PCH, DREES.</t>
  </si>
  <si>
    <t>Tableau complémentaire C. Répartion des bénéficiaires sortis en 2016 selon l'ancienneté de leur droit à la PCH (en années révolues)</t>
  </si>
  <si>
    <t>Tableau complémentaire B. Taux de bénéficiaires de la PCH et de l’ACTP par âge, en 2016</t>
  </si>
  <si>
    <t>Lecture : En France, 11 personnes entre 50 et 59 ans sur 1 000 perçoivent la PCH ou l'ACTP fin 2016.
Champ : France (hors Mayotte).
Sources : RI-PCH, enquête Aide sociale, DREES.</t>
  </si>
  <si>
    <t>1. Avec une ancienneté maximale de 11 ans, la PCH ayant été mise en place en 2006.
Lecture : 61 % des personnes de 60 ans ou plus qui bénéficient de la PCH fin 2016 ont des droits à cette prestation ouverts depuis 5 ans ou plus.
Champ : France (hors Mayotte).
Source : RI-PCH, DREES.</t>
  </si>
  <si>
    <r>
      <t>5 ans ou plus</t>
    </r>
    <r>
      <rPr>
        <b/>
        <vertAlign val="superscript"/>
        <sz val="8"/>
        <color indexed="8"/>
        <rFont val="Arial"/>
        <family val="2"/>
      </rPr>
      <t>1</t>
    </r>
  </si>
  <si>
    <t xml:space="preserve">Tableau complémentaire A. Répartition des bénéficiaires présents fin 2016 par âge selon la date d’ouverture des droits à la PCH </t>
  </si>
  <si>
    <t>Graphique 1. Proportion de bénéficiaires de la PCH au sein de la population française en 2016, selon le sexe et l’âge</t>
  </si>
  <si>
    <t>Graphique 3. Répartition des bénéficiaires sortis en 2016 selon l'ancienneté
de leur droit à la PCH (en années révolues)</t>
  </si>
  <si>
    <t>Note • Les informations relatives aux sorties des bénéficiaires entrés au cours de l’année 2016 ne sont pas disponibles, les sortants 2016 étant définis comme les personnes présentes au 31 décembre 2015 et absentes au 31 décembre 2016. Ainsi, seules les durées de présence égales ou supérieures à 1 an peuvent être calculées.
Lecture • 9 % des bénéficiaires de moins de 60 ans sortis au cours de l’année 2016 avaient des droits à la PCH ouverts depuis dix ans.
Champ • France (hors Mayotte).
Source • RI-PCH, DREES.</t>
  </si>
  <si>
    <t>Champ • France (hors Mayotte).
Source • RI-PCH, DREES.</t>
  </si>
  <si>
    <t>Lecture • En 2016, les nouveaux bénéficiaires de la PCH représentent 11 % des effectifs. 11 % des bénéficiaires présents au 31 décembre 2015 sont sortis du dispositif avant le 31 décembre 2016.
Champ • France entière (hors Mayotte).
Source • RI-PCH, DREES.</t>
  </si>
  <si>
    <t>Lecture • En France, 11 personnes de 60 ans sur 1 000 bénéficient de la PCH fin 2016.
Champ • France (hors Mayotte).
Source • RI-PCH, DREES.</t>
  </si>
  <si>
    <t>Lecture • 2 100 femmes de 67 ans bénéficient de la PCH fin 2016 contre 700 fin 2012. Si la proportion
de femmes  de 67 ans bénéficiant de la PCH dans la population française était identique à celle observée
en 2012, leur nombre s’élèverait à 1 000 en 2016.
Champ • France (hors Mayotte).
Source • RI-PCH, DREES.</t>
  </si>
  <si>
    <t xml:space="preserve">  70 ans ou plus</t>
  </si>
  <si>
    <t xml:space="preserve">Note • Dans ce tableau, en raison du système des arrondis, la somme des effectifs de femmes bénéficiaires et d'hommes bénéficiaires ne correspond pas aux effectifs de l’ensemble des bénéficiaires.
Lecture • 6 % des femmes qui bénéficient de la PCH fin 2016 ont moins de 20 ans. 39 % des bénéficiaires de moins de
20 ans sont des femmes.
Champ • France (hors Mayotte).
Source • RI-PCH, DREES.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</si>
</sst>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 ;\-0\ "/>
    <numFmt numFmtId="167" formatCode="#,##0;[Red]#,##0"/>
    <numFmt numFmtId="168" formatCode="0;[Red]0"/>
    <numFmt numFmtId="169" formatCode="_-* #,##0\ _€_-;\-* #,##0\ _€_-;_-* &quot;-&quot;??\ _€_-;_-@_-"/>
    <numFmt numFmtId="170" formatCode="0.0;[Red]0.0"/>
    <numFmt numFmtId="171" formatCode="0;[Black]0"/>
  </numFmts>
  <fonts count="66">
    <font>
      <sz val="11"/>
      <color theme="1"/>
      <name val="Calibri"/>
      <family val="2"/>
    </font>
    <font>
      <sz val="11"/>
      <color indexed="8"/>
      <name val="Calibri"/>
      <family val="2"/>
    </font>
    <font>
      <sz val="10"/>
      <name val="Arial"/>
      <family val="2"/>
    </font>
    <font>
      <sz val="8"/>
      <color indexed="8"/>
      <name val="Arial"/>
      <family val="2"/>
    </font>
    <font>
      <b/>
      <sz val="8"/>
      <color indexed="8"/>
      <name val="Arial"/>
      <family val="2"/>
    </font>
    <font>
      <b/>
      <sz val="9"/>
      <name val="Tahoma"/>
      <family val="2"/>
    </font>
    <font>
      <sz val="9"/>
      <name val="Tahoma"/>
      <family val="2"/>
    </font>
    <font>
      <b/>
      <sz val="9"/>
      <name val="Arial"/>
      <family val="2"/>
    </font>
    <font>
      <sz val="8"/>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u val="single"/>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b/>
      <sz val="8"/>
      <name val="Arial"/>
      <family val="2"/>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vertAlign val="superscript"/>
      <sz val="8"/>
      <color indexed="8"/>
      <name val="Arial"/>
      <family val="2"/>
    </font>
    <font>
      <sz val="8"/>
      <color indexed="8"/>
      <name val="Calibri"/>
      <family val="2"/>
    </font>
    <font>
      <sz val="8"/>
      <color indexed="9"/>
      <name val="Calibri"/>
      <family val="2"/>
    </font>
    <font>
      <sz val="8"/>
      <name val="Calibri"/>
      <family val="2"/>
    </font>
    <font>
      <sz val="11"/>
      <color indexed="8"/>
      <name val="Arial"/>
      <family val="2"/>
    </font>
    <font>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theme="0"/>
      <name val="Calibri"/>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rgb="FF000000"/>
      <name val="Arial"/>
      <family val="2"/>
    </font>
    <font>
      <i/>
      <sz val="8"/>
      <color theme="1"/>
      <name val="Arial"/>
      <family val="2"/>
    </font>
    <font>
      <sz val="11"/>
      <color theme="1"/>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gray0625"/>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style="hair"/>
      <bottom/>
    </border>
    <border>
      <left/>
      <right/>
      <top/>
      <bottom style="medium"/>
    </border>
    <border>
      <left style="medium"/>
      <right/>
      <top/>
      <bottom style="thin"/>
    </border>
    <border>
      <left style="medium"/>
      <right/>
      <top style="thin"/>
      <bottom style="thin"/>
    </border>
    <border>
      <left style="medium"/>
      <right style="thin"/>
      <top/>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hair"/>
      <bottom style="hair"/>
    </border>
    <border>
      <left style="thin"/>
      <right style="medium"/>
      <top/>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style="thin"/>
      <top style="medium"/>
      <bottom style="medium"/>
    </border>
    <border>
      <left style="thin"/>
      <right style="double"/>
      <top style="medium"/>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medium"/>
      <top/>
      <bottom style="thin"/>
    </border>
    <border>
      <left style="hair"/>
      <right style="hair"/>
      <top style="hair"/>
      <bottom style="hair"/>
    </border>
    <border>
      <left/>
      <right style="hair"/>
      <top/>
      <bottom style="hair"/>
    </border>
    <border>
      <left style="hair"/>
      <right style="hair"/>
      <top style="hair"/>
      <bottom/>
    </border>
    <border>
      <left style="hair"/>
      <right style="hair"/>
      <top/>
      <bottom/>
    </border>
    <border>
      <left style="hair"/>
      <right style="hair"/>
      <top/>
      <bottom style="hair"/>
    </border>
    <border>
      <left style="hair"/>
      <right/>
      <top/>
      <bottom style="hair"/>
    </border>
    <border>
      <left/>
      <right/>
      <top/>
      <bottom style="hair"/>
    </border>
    <border>
      <left style="hair"/>
      <right/>
      <top style="hair"/>
      <bottom style="hair"/>
    </border>
    <border>
      <left/>
      <right style="hair"/>
      <top style="hair"/>
      <bottom style="hair"/>
    </border>
    <border>
      <left>
        <color indexed="63"/>
      </left>
      <right style="hair"/>
      <top>
        <color indexed="63"/>
      </top>
      <botto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0" fillId="25"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0" fillId="1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0" fillId="19"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10" fillId="29"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0"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0" fillId="35"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0" fillId="29"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0" fillId="3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0" fillId="43"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44" borderId="1" applyNumberFormat="0" applyAlignment="0" applyProtection="0"/>
    <xf numFmtId="0" fontId="42" fillId="44" borderId="1" applyNumberFormat="0" applyAlignment="0" applyProtection="0"/>
    <xf numFmtId="0" fontId="12" fillId="45" borderId="2" applyNumberFormat="0" applyAlignment="0" applyProtection="0"/>
    <xf numFmtId="0" fontId="12" fillId="45" borderId="2" applyNumberFormat="0" applyAlignment="0" applyProtection="0"/>
    <xf numFmtId="0" fontId="43" fillId="0" borderId="3" applyNumberFormat="0" applyFill="0" applyAlignment="0" applyProtection="0"/>
    <xf numFmtId="0" fontId="43" fillId="0" borderId="3" applyNumberFormat="0" applyFill="0" applyAlignment="0" applyProtection="0"/>
    <xf numFmtId="0" fontId="13" fillId="0" borderId="4" applyNumberFormat="0" applyFill="0" applyAlignment="0" applyProtection="0"/>
    <xf numFmtId="0" fontId="0" fillId="46" borderId="5" applyNumberFormat="0" applyFont="0" applyAlignment="0" applyProtection="0"/>
    <xf numFmtId="0" fontId="0" fillId="46" borderId="5"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0" fontId="2" fillId="47" borderId="6" applyNumberFormat="0" applyFont="0" applyAlignment="0" applyProtection="0"/>
    <xf numFmtId="3" fontId="14" fillId="0" borderId="0">
      <alignment vertical="center"/>
      <protection/>
    </xf>
    <xf numFmtId="0" fontId="15" fillId="0" borderId="0">
      <alignment/>
      <protection/>
    </xf>
    <xf numFmtId="0" fontId="44" fillId="48" borderId="1" applyNumberFormat="0" applyAlignment="0" applyProtection="0"/>
    <xf numFmtId="0" fontId="44" fillId="48" borderId="1" applyNumberFormat="0" applyAlignment="0" applyProtection="0"/>
    <xf numFmtId="0" fontId="16" fillId="13" borderId="2" applyNumberFormat="0" applyAlignment="0" applyProtection="0"/>
    <xf numFmtId="0" fontId="16" fillId="13" borderId="2"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17" fillId="0" borderId="7">
      <alignment/>
      <protection/>
    </xf>
    <xf numFmtId="0" fontId="45" fillId="49" borderId="0" applyNumberFormat="0" applyBorder="0" applyAlignment="0" applyProtection="0"/>
    <xf numFmtId="0" fontId="45" fillId="49" borderId="0" applyNumberFormat="0" applyBorder="0" applyAlignment="0" applyProtection="0"/>
    <xf numFmtId="0" fontId="18" fillId="5" borderId="0" applyNumberFormat="0" applyBorder="0" applyAlignment="0" applyProtection="0"/>
    <xf numFmtId="1" fontId="17" fillId="0" borderId="0">
      <alignment/>
      <protection/>
    </xf>
    <xf numFmtId="3" fontId="8" fillId="1" borderId="8">
      <alignment horizontal="centerContinuous" vertic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46" fillId="50" borderId="0" applyNumberFormat="0" applyBorder="0" applyAlignment="0" applyProtection="0"/>
    <xf numFmtId="0" fontId="46" fillId="50" borderId="0" applyNumberFormat="0" applyBorder="0" applyAlignment="0" applyProtection="0"/>
    <xf numFmtId="0" fontId="19" fillId="51" borderId="0" applyNumberFormat="0" applyBorder="0" applyAlignment="0" applyProtection="0"/>
    <xf numFmtId="0" fontId="8" fillId="0" borderId="9">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20" fillId="0" borderId="0">
      <alignment horizontal="lef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15" fillId="0" borderId="0">
      <alignment/>
      <protection/>
    </xf>
    <xf numFmtId="0" fontId="21" fillId="52" borderId="10">
      <alignment horizontal="centerContinuous" vertical="center"/>
      <protection/>
    </xf>
    <xf numFmtId="0" fontId="47" fillId="53" borderId="0" applyNumberFormat="0" applyBorder="0" applyAlignment="0" applyProtection="0"/>
    <xf numFmtId="0" fontId="47" fillId="53" borderId="0" applyNumberFormat="0" applyBorder="0" applyAlignment="0" applyProtection="0"/>
    <xf numFmtId="0" fontId="22" fillId="7" borderId="0" applyNumberFormat="0" applyBorder="0" applyAlignment="0" applyProtection="0"/>
    <xf numFmtId="3" fontId="7" fillId="0" borderId="11">
      <alignment horizontal="center" vertical="center"/>
      <protection/>
    </xf>
    <xf numFmtId="0" fontId="48" fillId="44" borderId="12" applyNumberFormat="0" applyAlignment="0" applyProtection="0"/>
    <xf numFmtId="0" fontId="48" fillId="44" borderId="12" applyNumberFormat="0" applyAlignment="0" applyProtection="0"/>
    <xf numFmtId="0" fontId="23" fillId="45" borderId="13" applyNumberFormat="0" applyAlignment="0" applyProtection="0"/>
    <xf numFmtId="0" fontId="23" fillId="45" borderId="13" applyNumberFormat="0" applyAlignment="0" applyProtection="0"/>
    <xf numFmtId="0" fontId="24" fillId="0" borderId="0">
      <alignment horizontal="left"/>
      <protection/>
    </xf>
    <xf numFmtId="0" fontId="25" fillId="0" borderId="14">
      <alignment horizontal="right"/>
      <protection/>
    </xf>
    <xf numFmtId="3" fontId="21" fillId="52" borderId="15">
      <alignment/>
      <protection/>
    </xf>
    <xf numFmtId="3" fontId="25" fillId="0" borderId="0">
      <alignment horizontal="right"/>
      <protection/>
    </xf>
    <xf numFmtId="0" fontId="49" fillId="0" borderId="0" applyNumberFormat="0" applyFill="0" applyBorder="0" applyAlignment="0" applyProtection="0"/>
    <xf numFmtId="0" fontId="49" fillId="0" borderId="0" applyNumberFormat="0" applyFill="0" applyBorder="0" applyAlignment="0" applyProtection="0"/>
    <xf numFmtId="0" fontId="26" fillId="0" borderId="0" applyNumberFormat="0" applyFill="0" applyBorder="0" applyAlignment="0" applyProtection="0"/>
    <xf numFmtId="0" fontId="25" fillId="0" borderId="14">
      <alignment horizontal="center" vertical="center" wrapText="1"/>
      <protection/>
    </xf>
    <xf numFmtId="0" fontId="25" fillId="0" borderId="14">
      <alignment horizontal="left" vertical="center"/>
      <protection/>
    </xf>
    <xf numFmtId="0" fontId="25" fillId="0" borderId="0">
      <alignment horizontal="left"/>
      <protection/>
    </xf>
    <xf numFmtId="0" fontId="50"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1" fillId="0" borderId="16" applyNumberFormat="0" applyFill="0" applyAlignment="0" applyProtection="0"/>
    <xf numFmtId="0" fontId="51" fillId="0" borderId="16" applyNumberFormat="0" applyFill="0" applyAlignment="0" applyProtection="0"/>
    <xf numFmtId="0" fontId="28"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29" fillId="0" borderId="19"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30" fillId="0" borderId="2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31" fillId="0" borderId="0">
      <alignment horizontal="left"/>
      <protection/>
    </xf>
    <xf numFmtId="0" fontId="54" fillId="0" borderId="22" applyNumberFormat="0" applyFill="0" applyAlignment="0" applyProtection="0"/>
    <xf numFmtId="0" fontId="54" fillId="0" borderId="22" applyNumberFormat="0" applyFill="0" applyAlignment="0" applyProtection="0"/>
    <xf numFmtId="0" fontId="32" fillId="0" borderId="23" applyNumberFormat="0" applyFill="0" applyAlignment="0" applyProtection="0"/>
    <xf numFmtId="0" fontId="32" fillId="0" borderId="23" applyNumberFormat="0" applyFill="0" applyAlignment="0" applyProtection="0"/>
    <xf numFmtId="3" fontId="25" fillId="0" borderId="14">
      <alignment horizontal="right" vertical="center"/>
      <protection/>
    </xf>
    <xf numFmtId="0" fontId="25" fillId="0" borderId="14">
      <alignment horizontal="left" vertical="center"/>
      <protection/>
    </xf>
    <xf numFmtId="3" fontId="9" fillId="1" borderId="24">
      <alignment vertical="center"/>
      <protection/>
    </xf>
    <xf numFmtId="0" fontId="25" fillId="0" borderId="0">
      <alignment horizontal="right"/>
      <protection/>
    </xf>
    <xf numFmtId="3" fontId="9" fillId="0" borderId="25" applyFont="0" applyFill="0" applyBorder="0" applyAlignment="0" applyProtection="0"/>
    <xf numFmtId="0" fontId="55" fillId="54" borderId="26" applyNumberFormat="0" applyAlignment="0" applyProtection="0"/>
    <xf numFmtId="0" fontId="55" fillId="54" borderId="26" applyNumberFormat="0" applyAlignment="0" applyProtection="0"/>
    <xf numFmtId="0" fontId="33" fillId="55" borderId="27" applyNumberFormat="0" applyAlignment="0" applyProtection="0"/>
    <xf numFmtId="0" fontId="2" fillId="0" borderId="28">
      <alignment/>
      <protection/>
    </xf>
    <xf numFmtId="3" fontId="8" fillId="0" borderId="15">
      <alignment/>
      <protection/>
    </xf>
  </cellStyleXfs>
  <cellXfs count="112">
    <xf numFmtId="0" fontId="0" fillId="0" borderId="0" xfId="0" applyFont="1" applyAlignment="1">
      <alignment/>
    </xf>
    <xf numFmtId="0" fontId="56" fillId="56" borderId="0" xfId="0" applyFont="1" applyFill="1" applyAlignment="1">
      <alignment/>
    </xf>
    <xf numFmtId="0" fontId="56" fillId="56" borderId="0" xfId="0" applyFont="1" applyFill="1" applyAlignment="1">
      <alignment horizontal="center"/>
    </xf>
    <xf numFmtId="167" fontId="56" fillId="56" borderId="0" xfId="0" applyNumberFormat="1" applyFont="1" applyFill="1" applyAlignment="1">
      <alignment/>
    </xf>
    <xf numFmtId="165" fontId="56" fillId="56" borderId="0" xfId="0" applyNumberFormat="1" applyFont="1" applyFill="1" applyAlignment="1">
      <alignment/>
    </xf>
    <xf numFmtId="165" fontId="56" fillId="56" borderId="0" xfId="0" applyNumberFormat="1" applyFont="1" applyFill="1" applyAlignment="1">
      <alignment horizontal="center"/>
    </xf>
    <xf numFmtId="0" fontId="0" fillId="0" borderId="0" xfId="0" applyFont="1" applyAlignment="1">
      <alignment/>
    </xf>
    <xf numFmtId="0" fontId="56" fillId="0" borderId="0" xfId="0" applyFont="1" applyAlignment="1">
      <alignment/>
    </xf>
    <xf numFmtId="0" fontId="56" fillId="0" borderId="0" xfId="0" applyFont="1" applyAlignment="1">
      <alignment horizontal="left"/>
    </xf>
    <xf numFmtId="0" fontId="57" fillId="56" borderId="0" xfId="0" applyFont="1" applyFill="1" applyAlignment="1">
      <alignment/>
    </xf>
    <xf numFmtId="0" fontId="57" fillId="0" borderId="0" xfId="0" applyFont="1" applyFill="1" applyAlignment="1">
      <alignment/>
    </xf>
    <xf numFmtId="167" fontId="37" fillId="56" borderId="0" xfId="0" applyNumberFormat="1" applyFont="1" applyFill="1" applyBorder="1" applyAlignment="1">
      <alignment/>
    </xf>
    <xf numFmtId="168" fontId="37" fillId="56" borderId="0" xfId="0" applyNumberFormat="1" applyFont="1" applyFill="1" applyBorder="1" applyAlignment="1">
      <alignment/>
    </xf>
    <xf numFmtId="0" fontId="58" fillId="0" borderId="0" xfId="0" applyFont="1" applyAlignment="1">
      <alignment/>
    </xf>
    <xf numFmtId="1" fontId="59" fillId="0" borderId="29" xfId="0" applyNumberFormat="1" applyFont="1" applyBorder="1" applyAlignment="1">
      <alignment horizontal="center" vertical="center"/>
    </xf>
    <xf numFmtId="1" fontId="59" fillId="0" borderId="29" xfId="0" applyNumberFormat="1" applyFont="1" applyBorder="1" applyAlignment="1">
      <alignment horizontal="center" vertical="center" wrapText="1"/>
    </xf>
    <xf numFmtId="1" fontId="58" fillId="0" borderId="30" xfId="0" applyNumberFormat="1" applyFont="1" applyBorder="1" applyAlignment="1">
      <alignment horizontal="center" vertical="center"/>
    </xf>
    <xf numFmtId="1" fontId="58" fillId="0" borderId="31" xfId="0" applyNumberFormat="1" applyFont="1" applyBorder="1" applyAlignment="1">
      <alignment horizontal="left" vertical="center"/>
    </xf>
    <xf numFmtId="1" fontId="58" fillId="0" borderId="31" xfId="0" applyNumberFormat="1" applyFont="1" applyBorder="1" applyAlignment="1">
      <alignment horizontal="right" vertical="center" indent="5"/>
    </xf>
    <xf numFmtId="1" fontId="58" fillId="0" borderId="32" xfId="0" applyNumberFormat="1" applyFont="1" applyBorder="1" applyAlignment="1">
      <alignment horizontal="left" vertical="center"/>
    </xf>
    <xf numFmtId="1" fontId="58" fillId="0" borderId="32" xfId="0" applyNumberFormat="1" applyFont="1" applyBorder="1" applyAlignment="1">
      <alignment horizontal="right" vertical="center" indent="5"/>
    </xf>
    <xf numFmtId="1" fontId="59" fillId="0" borderId="29" xfId="0" applyNumberFormat="1" applyFont="1" applyBorder="1" applyAlignment="1">
      <alignment horizontal="left" vertical="center"/>
    </xf>
    <xf numFmtId="1" fontId="59" fillId="0" borderId="29" xfId="0" applyNumberFormat="1" applyFont="1" applyBorder="1" applyAlignment="1">
      <alignment horizontal="right" vertical="center" indent="5"/>
    </xf>
    <xf numFmtId="1" fontId="59" fillId="0" borderId="33" xfId="0" applyNumberFormat="1" applyFont="1" applyBorder="1" applyAlignment="1">
      <alignment horizontal="left" vertical="center"/>
    </xf>
    <xf numFmtId="1" fontId="59" fillId="0" borderId="33" xfId="0" applyNumberFormat="1" applyFont="1" applyBorder="1" applyAlignment="1">
      <alignment horizontal="right" vertical="center" indent="5"/>
    </xf>
    <xf numFmtId="1" fontId="58" fillId="0" borderId="31" xfId="0" applyNumberFormat="1" applyFont="1" applyBorder="1" applyAlignment="1">
      <alignment horizontal="right" vertical="center" indent="4"/>
    </xf>
    <xf numFmtId="1" fontId="58" fillId="0" borderId="32" xfId="0" applyNumberFormat="1" applyFont="1" applyBorder="1" applyAlignment="1">
      <alignment horizontal="right" vertical="center" indent="4"/>
    </xf>
    <xf numFmtId="1" fontId="59" fillId="0" borderId="33" xfId="0" applyNumberFormat="1" applyFont="1" applyBorder="1" applyAlignment="1">
      <alignment horizontal="right" vertical="center" indent="4"/>
    </xf>
    <xf numFmtId="3" fontId="59" fillId="0" borderId="29" xfId="0" applyNumberFormat="1" applyFont="1" applyBorder="1" applyAlignment="1">
      <alignment horizontal="right" vertical="center" indent="4"/>
    </xf>
    <xf numFmtId="0" fontId="4" fillId="57" borderId="30" xfId="127" applyFont="1" applyFill="1" applyBorder="1" applyAlignment="1">
      <alignment horizontal="center" vertical="center" wrapText="1"/>
      <protection/>
    </xf>
    <xf numFmtId="165" fontId="4" fillId="57" borderId="29" xfId="0" applyNumberFormat="1" applyFont="1" applyFill="1" applyBorder="1" applyAlignment="1">
      <alignment horizontal="center" vertical="center" wrapText="1"/>
    </xf>
    <xf numFmtId="166" fontId="4" fillId="57" borderId="29" xfId="116" applyNumberFormat="1" applyFont="1" applyFill="1" applyBorder="1" applyAlignment="1">
      <alignment horizontal="center" vertical="center" wrapText="1"/>
    </xf>
    <xf numFmtId="0" fontId="3" fillId="57" borderId="29" xfId="127" applyFont="1" applyFill="1" applyBorder="1" applyAlignment="1">
      <alignment horizontal="center" vertical="center" wrapText="1"/>
      <protection/>
    </xf>
    <xf numFmtId="0" fontId="4" fillId="57" borderId="29" xfId="127" applyFont="1" applyFill="1" applyBorder="1" applyAlignment="1">
      <alignment horizontal="center" vertical="center" wrapText="1"/>
      <protection/>
    </xf>
    <xf numFmtId="165" fontId="3" fillId="56" borderId="29" xfId="129" applyNumberFormat="1" applyFont="1" applyFill="1" applyBorder="1" applyAlignment="1" quotePrefix="1">
      <alignment horizontal="center" vertical="center"/>
      <protection/>
    </xf>
    <xf numFmtId="3" fontId="3" fillId="56" borderId="29" xfId="129" applyNumberFormat="1" applyFont="1" applyFill="1" applyBorder="1" applyAlignment="1" quotePrefix="1">
      <alignment horizontal="center" vertical="center"/>
      <protection/>
    </xf>
    <xf numFmtId="167" fontId="21" fillId="56" borderId="29" xfId="0" applyNumberFormat="1" applyFont="1" applyFill="1" applyBorder="1" applyAlignment="1">
      <alignment horizontal="center" vertical="center" wrapText="1"/>
    </xf>
    <xf numFmtId="164" fontId="58" fillId="56" borderId="29" xfId="0" applyNumberFormat="1" applyFont="1" applyFill="1" applyBorder="1" applyAlignment="1">
      <alignment horizontal="center" vertical="center"/>
    </xf>
    <xf numFmtId="170" fontId="58" fillId="56" borderId="29" xfId="0" applyNumberFormat="1" applyFont="1" applyFill="1" applyBorder="1" applyAlignment="1">
      <alignment horizontal="center" vertical="center"/>
    </xf>
    <xf numFmtId="0" fontId="58" fillId="56" borderId="0" xfId="0" applyFont="1" applyFill="1" applyAlignment="1">
      <alignment/>
    </xf>
    <xf numFmtId="0" fontId="58" fillId="56" borderId="0" xfId="0" applyFont="1" applyFill="1" applyAlignment="1">
      <alignment horizontal="center" vertical="center"/>
    </xf>
    <xf numFmtId="0" fontId="58" fillId="56" borderId="29" xfId="0" applyFont="1" applyFill="1" applyBorder="1" applyAlignment="1">
      <alignment horizontal="center" vertical="center"/>
    </xf>
    <xf numFmtId="2" fontId="58" fillId="56" borderId="29" xfId="0" applyNumberFormat="1" applyFont="1" applyFill="1" applyBorder="1" applyAlignment="1">
      <alignment horizontal="center" vertical="center"/>
    </xf>
    <xf numFmtId="0" fontId="59" fillId="56" borderId="29" xfId="0" applyFont="1" applyFill="1" applyBorder="1" applyAlignment="1">
      <alignment horizontal="center" vertical="center" wrapText="1"/>
    </xf>
    <xf numFmtId="0" fontId="59" fillId="56" borderId="29" xfId="0" applyFont="1" applyFill="1" applyBorder="1" applyAlignment="1">
      <alignment horizontal="center" vertical="center"/>
    </xf>
    <xf numFmtId="167" fontId="58" fillId="56" borderId="0" xfId="0" applyNumberFormat="1" applyFont="1" applyFill="1" applyAlignment="1">
      <alignment horizontal="center" vertical="center"/>
    </xf>
    <xf numFmtId="168" fontId="3" fillId="57" borderId="29" xfId="0" applyNumberFormat="1" applyFont="1" applyFill="1" applyBorder="1" applyAlignment="1">
      <alignment horizontal="center" vertical="center" wrapText="1"/>
    </xf>
    <xf numFmtId="168" fontId="58" fillId="56" borderId="29" xfId="0" applyNumberFormat="1" applyFont="1" applyFill="1" applyBorder="1" applyAlignment="1">
      <alignment horizontal="center" vertical="center"/>
    </xf>
    <xf numFmtId="168" fontId="60" fillId="56" borderId="29" xfId="0" applyNumberFormat="1" applyFont="1" applyFill="1" applyBorder="1" applyAlignment="1">
      <alignment horizontal="center" vertical="center" wrapText="1"/>
    </xf>
    <xf numFmtId="168" fontId="61" fillId="56" borderId="29" xfId="0" applyNumberFormat="1" applyFont="1" applyFill="1" applyBorder="1" applyAlignment="1">
      <alignment horizontal="center" vertical="center" wrapText="1"/>
    </xf>
    <xf numFmtId="168" fontId="62" fillId="0" borderId="29" xfId="0" applyNumberFormat="1" applyFont="1" applyBorder="1" applyAlignment="1">
      <alignment horizontal="center" vertical="center" wrapText="1"/>
    </xf>
    <xf numFmtId="0" fontId="58" fillId="56" borderId="30" xfId="0" applyFont="1" applyFill="1" applyBorder="1" applyAlignment="1">
      <alignment horizontal="center" vertical="center"/>
    </xf>
    <xf numFmtId="167" fontId="58" fillId="56" borderId="34" xfId="0" applyNumberFormat="1" applyFont="1" applyFill="1" applyBorder="1" applyAlignment="1">
      <alignment horizontal="center" vertical="center"/>
    </xf>
    <xf numFmtId="3" fontId="58" fillId="56" borderId="29" xfId="0" applyNumberFormat="1" applyFont="1" applyFill="1" applyBorder="1" applyAlignment="1">
      <alignment horizontal="center" vertical="center"/>
    </xf>
    <xf numFmtId="3" fontId="60" fillId="56" borderId="29" xfId="0" applyNumberFormat="1" applyFont="1" applyFill="1" applyBorder="1" applyAlignment="1">
      <alignment horizontal="center" vertical="center"/>
    </xf>
    <xf numFmtId="0" fontId="59" fillId="56" borderId="31" xfId="0" applyFont="1" applyFill="1" applyBorder="1" applyAlignment="1">
      <alignment horizontal="center" vertical="center" wrapText="1"/>
    </xf>
    <xf numFmtId="0" fontId="59" fillId="56" borderId="29" xfId="0" applyFont="1" applyFill="1" applyBorder="1" applyAlignment="1">
      <alignment vertical="center" wrapText="1"/>
    </xf>
    <xf numFmtId="0" fontId="58" fillId="0" borderId="0" xfId="0" applyFont="1" applyAlignment="1">
      <alignment horizontal="left"/>
    </xf>
    <xf numFmtId="0" fontId="58" fillId="56" borderId="0" xfId="0" applyFont="1" applyFill="1" applyBorder="1" applyAlignment="1">
      <alignment horizontal="center" vertical="center"/>
    </xf>
    <xf numFmtId="0" fontId="58" fillId="56" borderId="35" xfId="0" applyFont="1" applyFill="1" applyBorder="1" applyAlignment="1">
      <alignment horizontal="center" vertical="center"/>
    </xf>
    <xf numFmtId="3" fontId="58" fillId="56" borderId="0" xfId="0" applyNumberFormat="1" applyFont="1" applyFill="1" applyAlignment="1">
      <alignment horizontal="center" vertical="center"/>
    </xf>
    <xf numFmtId="0" fontId="58" fillId="56" borderId="35" xfId="0" applyFont="1" applyFill="1" applyBorder="1" applyAlignment="1">
      <alignment horizontal="right"/>
    </xf>
    <xf numFmtId="166" fontId="59" fillId="57" borderId="29" xfId="116" applyNumberFormat="1" applyFont="1" applyFill="1" applyBorder="1" applyAlignment="1">
      <alignment horizontal="center" vertical="center" wrapText="1"/>
    </xf>
    <xf numFmtId="0" fontId="59" fillId="0" borderId="29" xfId="0" applyFont="1" applyBorder="1" applyAlignment="1">
      <alignment horizontal="center" vertical="center" wrapText="1"/>
    </xf>
    <xf numFmtId="0" fontId="61" fillId="0" borderId="29" xfId="0" applyFont="1" applyBorder="1" applyAlignment="1">
      <alignment horizontal="center" vertical="center" wrapText="1"/>
    </xf>
    <xf numFmtId="0" fontId="59" fillId="0" borderId="29" xfId="0" applyFont="1" applyBorder="1" applyAlignment="1">
      <alignment horizontal="left" vertical="center" wrapText="1"/>
    </xf>
    <xf numFmtId="0" fontId="59" fillId="0" borderId="30" xfId="0" applyFont="1" applyBorder="1" applyAlignment="1">
      <alignment horizontal="center" vertical="center" wrapText="1"/>
    </xf>
    <xf numFmtId="9" fontId="58" fillId="56" borderId="29" xfId="129" applyNumberFormat="1" applyFont="1" applyFill="1" applyBorder="1" applyAlignment="1" quotePrefix="1">
      <alignment horizontal="center" vertical="center"/>
      <protection/>
    </xf>
    <xf numFmtId="9" fontId="3" fillId="56" borderId="29" xfId="129" applyNumberFormat="1" applyFont="1" applyFill="1" applyBorder="1" applyAlignment="1" quotePrefix="1">
      <alignment horizontal="center" vertical="center"/>
      <protection/>
    </xf>
    <xf numFmtId="0" fontId="58" fillId="0" borderId="29" xfId="0" applyFont="1" applyBorder="1" applyAlignment="1">
      <alignment vertical="center"/>
    </xf>
    <xf numFmtId="0" fontId="59" fillId="0" borderId="29" xfId="0" applyFont="1" applyBorder="1" applyAlignment="1">
      <alignment horizontal="center" vertical="center"/>
    </xf>
    <xf numFmtId="164" fontId="58" fillId="0" borderId="29" xfId="0" applyNumberFormat="1" applyFont="1" applyBorder="1" applyAlignment="1">
      <alignment horizontal="center" vertical="center"/>
    </xf>
    <xf numFmtId="169" fontId="58" fillId="0" borderId="29" xfId="116" applyNumberFormat="1" applyFont="1" applyBorder="1" applyAlignment="1">
      <alignment horizontal="center" vertical="center"/>
    </xf>
    <xf numFmtId="169" fontId="58" fillId="0" borderId="29" xfId="116" applyNumberFormat="1" applyFont="1" applyBorder="1" applyAlignment="1">
      <alignment horizontal="left" vertical="center"/>
    </xf>
    <xf numFmtId="0" fontId="8" fillId="56" borderId="0" xfId="0" applyFont="1" applyFill="1" applyAlignment="1">
      <alignment horizontal="right"/>
    </xf>
    <xf numFmtId="10" fontId="58" fillId="56" borderId="29" xfId="134" applyNumberFormat="1" applyFont="1" applyFill="1" applyBorder="1" applyAlignment="1">
      <alignment horizontal="center" vertical="center"/>
    </xf>
    <xf numFmtId="0" fontId="58" fillId="56" borderId="29" xfId="0" applyFont="1" applyFill="1" applyBorder="1" applyAlignment="1">
      <alignment horizontal="left" vertical="center"/>
    </xf>
    <xf numFmtId="1" fontId="63" fillId="0" borderId="32" xfId="0" applyNumberFormat="1" applyFont="1" applyBorder="1" applyAlignment="1">
      <alignment horizontal="left" vertical="center" indent="1"/>
    </xf>
    <xf numFmtId="1" fontId="63" fillId="0" borderId="32" xfId="0" applyNumberFormat="1" applyFont="1" applyBorder="1" applyAlignment="1">
      <alignment horizontal="right" vertical="center" indent="4"/>
    </xf>
    <xf numFmtId="1" fontId="63" fillId="0" borderId="32" xfId="0" applyNumberFormat="1" applyFont="1" applyBorder="1" applyAlignment="1">
      <alignment horizontal="right" vertical="center" indent="5"/>
    </xf>
    <xf numFmtId="1" fontId="63" fillId="0" borderId="32" xfId="0" applyNumberFormat="1" applyFont="1" applyBorder="1" applyAlignment="1">
      <alignment horizontal="left" vertical="center" indent="2"/>
    </xf>
    <xf numFmtId="164" fontId="59" fillId="0" borderId="29" xfId="0" applyNumberFormat="1" applyFont="1" applyBorder="1" applyAlignment="1">
      <alignment horizontal="right" vertical="center" indent="4"/>
    </xf>
    <xf numFmtId="1" fontId="63" fillId="0" borderId="32" xfId="0" applyNumberFormat="1" applyFont="1" applyBorder="1" applyAlignment="1">
      <alignment horizontal="left" vertical="center"/>
    </xf>
    <xf numFmtId="1" fontId="59" fillId="0" borderId="0" xfId="0" applyNumberFormat="1" applyFont="1" applyAlignment="1">
      <alignment horizontal="left" vertical="top" wrapText="1"/>
    </xf>
    <xf numFmtId="1" fontId="59" fillId="0" borderId="0" xfId="0" applyNumberFormat="1" applyFont="1" applyAlignment="1">
      <alignment horizontal="left" vertical="top"/>
    </xf>
    <xf numFmtId="1" fontId="58" fillId="0" borderId="0" xfId="0" applyNumberFormat="1" applyFont="1" applyAlignment="1">
      <alignment horizontal="right"/>
    </xf>
    <xf numFmtId="1" fontId="58" fillId="0" borderId="0" xfId="0" applyNumberFormat="1" applyFont="1" applyAlignment="1">
      <alignment horizontal="left" wrapText="1"/>
    </xf>
    <xf numFmtId="0" fontId="59" fillId="56" borderId="0" xfId="0" applyFont="1" applyFill="1" applyBorder="1" applyAlignment="1">
      <alignment horizontal="left" vertical="top" wrapText="1"/>
    </xf>
    <xf numFmtId="0" fontId="59" fillId="56" borderId="0" xfId="0" applyFont="1" applyFill="1" applyBorder="1" applyAlignment="1">
      <alignment horizontal="left" vertical="top"/>
    </xf>
    <xf numFmtId="0" fontId="58" fillId="56" borderId="7" xfId="0" applyFont="1" applyFill="1" applyBorder="1" applyAlignment="1">
      <alignment horizontal="left" wrapText="1"/>
    </xf>
    <xf numFmtId="0" fontId="58" fillId="56" borderId="7" xfId="0" applyFont="1" applyFill="1" applyBorder="1" applyAlignment="1">
      <alignment horizontal="left"/>
    </xf>
    <xf numFmtId="0" fontId="58" fillId="56" borderId="0" xfId="0" applyFont="1" applyFill="1" applyBorder="1" applyAlignment="1">
      <alignment horizontal="right"/>
    </xf>
    <xf numFmtId="167" fontId="21" fillId="56" borderId="36" xfId="0" applyNumberFormat="1" applyFont="1" applyFill="1" applyBorder="1" applyAlignment="1">
      <alignment horizontal="center" vertical="center" wrapText="1"/>
    </xf>
    <xf numFmtId="0" fontId="64" fillId="0" borderId="37" xfId="0" applyFont="1" applyBorder="1" applyAlignment="1">
      <alignment horizontal="center" vertical="center"/>
    </xf>
    <xf numFmtId="167" fontId="21" fillId="56" borderId="38" xfId="0" applyNumberFormat="1" applyFont="1" applyFill="1" applyBorder="1" applyAlignment="1">
      <alignment horizontal="center" vertical="center" wrapText="1"/>
    </xf>
    <xf numFmtId="0" fontId="64" fillId="0" borderId="30" xfId="0" applyFont="1" applyBorder="1" applyAlignment="1">
      <alignment horizontal="center" vertical="center"/>
    </xf>
    <xf numFmtId="0" fontId="21" fillId="56" borderId="0" xfId="0" applyFont="1" applyFill="1" applyBorder="1" applyAlignment="1">
      <alignment horizontal="left" vertical="top" wrapText="1"/>
    </xf>
    <xf numFmtId="0" fontId="21" fillId="56" borderId="0" xfId="0" applyFont="1" applyFill="1" applyBorder="1" applyAlignment="1">
      <alignment horizontal="left" vertical="top"/>
    </xf>
    <xf numFmtId="0" fontId="58" fillId="56" borderId="35" xfId="0" applyFont="1" applyFill="1" applyBorder="1" applyAlignment="1">
      <alignment horizontal="right"/>
    </xf>
    <xf numFmtId="0" fontId="59" fillId="56" borderId="35" xfId="0" applyFont="1" applyFill="1" applyBorder="1" applyAlignment="1">
      <alignment horizontal="left" vertical="top" wrapText="1"/>
    </xf>
    <xf numFmtId="0" fontId="59" fillId="56" borderId="35" xfId="0" applyFont="1" applyFill="1" applyBorder="1" applyAlignment="1">
      <alignment horizontal="left" vertical="top"/>
    </xf>
    <xf numFmtId="0" fontId="59" fillId="56" borderId="36" xfId="0" applyFont="1" applyFill="1" applyBorder="1" applyAlignment="1">
      <alignment horizontal="center" vertical="center" wrapText="1"/>
    </xf>
    <xf numFmtId="0" fontId="59" fillId="56" borderId="14" xfId="0" applyFont="1" applyFill="1" applyBorder="1" applyAlignment="1">
      <alignment horizontal="center" vertical="center"/>
    </xf>
    <xf numFmtId="0" fontId="59" fillId="56" borderId="37" xfId="0" applyFont="1" applyFill="1" applyBorder="1" applyAlignment="1">
      <alignment horizontal="center" vertical="center"/>
    </xf>
    <xf numFmtId="0" fontId="59" fillId="56" borderId="0" xfId="0" applyFont="1" applyFill="1" applyAlignment="1">
      <alignment horizontal="left" vertical="top"/>
    </xf>
    <xf numFmtId="0" fontId="59" fillId="56" borderId="0" xfId="0" applyFont="1" applyFill="1" applyAlignment="1">
      <alignment horizontal="left" wrapText="1"/>
    </xf>
    <xf numFmtId="0" fontId="59" fillId="0" borderId="0" xfId="0" applyFont="1" applyAlignment="1">
      <alignment horizontal="left" vertical="top" wrapText="1"/>
    </xf>
    <xf numFmtId="0" fontId="21" fillId="0" borderId="0" xfId="0" applyFont="1" applyBorder="1" applyAlignment="1">
      <alignment horizontal="right" wrapText="1"/>
    </xf>
    <xf numFmtId="0" fontId="58" fillId="0" borderId="7" xfId="0" applyFont="1" applyBorder="1" applyAlignment="1">
      <alignment horizontal="left" wrapText="1"/>
    </xf>
    <xf numFmtId="0" fontId="58" fillId="0" borderId="7" xfId="0" applyFont="1" applyBorder="1" applyAlignment="1">
      <alignment horizontal="left"/>
    </xf>
    <xf numFmtId="0" fontId="21" fillId="56" borderId="0" xfId="0" applyFont="1" applyFill="1" applyAlignment="1">
      <alignment horizontal="left" vertical="top" wrapText="1"/>
    </xf>
    <xf numFmtId="0" fontId="21" fillId="56" borderId="0" xfId="0" applyFont="1" applyFill="1" applyAlignment="1">
      <alignment horizontal="left" vertical="top"/>
    </xf>
  </cellXfs>
  <cellStyles count="174">
    <cellStyle name="Normal" xfId="0"/>
    <cellStyle name="20 % - Accent1" xfId="15"/>
    <cellStyle name="20 % - Accent1 2" xfId="16"/>
    <cellStyle name="20 % - Accent1 3" xfId="17"/>
    <cellStyle name="20 % - Accent2" xfId="18"/>
    <cellStyle name="20 % - Accent2 2" xfId="19"/>
    <cellStyle name="20 % - Accent2 3" xfId="20"/>
    <cellStyle name="20 % - Accent3" xfId="21"/>
    <cellStyle name="20 % - Accent3 2" xfId="22"/>
    <cellStyle name="20 % - Accent3 3" xfId="23"/>
    <cellStyle name="20 % - Accent4" xfId="24"/>
    <cellStyle name="20 % - Accent4 2" xfId="25"/>
    <cellStyle name="20 % - Accent4 3" xfId="26"/>
    <cellStyle name="20 % - Accent5" xfId="27"/>
    <cellStyle name="20 % - Accent5 2" xfId="28"/>
    <cellStyle name="20 % - Accent5 3" xfId="29"/>
    <cellStyle name="20 % - Accent6" xfId="30"/>
    <cellStyle name="20 % - Accent6 2" xfId="31"/>
    <cellStyle name="20 % - Accent6 3" xfId="32"/>
    <cellStyle name="40 % - Accent1" xfId="33"/>
    <cellStyle name="40 % - Accent1 2" xfId="34"/>
    <cellStyle name="40 % - Accent1 3" xfId="35"/>
    <cellStyle name="40 % - Accent2" xfId="36"/>
    <cellStyle name="40 % - Accent2 2" xfId="37"/>
    <cellStyle name="40 % - Accent2 3" xfId="38"/>
    <cellStyle name="40 % - Accent3" xfId="39"/>
    <cellStyle name="40 % - Accent3 2" xfId="40"/>
    <cellStyle name="40 % - Accent3 3" xfId="41"/>
    <cellStyle name="40 % - Accent4" xfId="42"/>
    <cellStyle name="40 % - Accent4 2" xfId="43"/>
    <cellStyle name="40 % - Accent4 3" xfId="44"/>
    <cellStyle name="40 % - Accent5" xfId="45"/>
    <cellStyle name="40 % - Accent5 2" xfId="46"/>
    <cellStyle name="40 % - Accent5 3" xfId="47"/>
    <cellStyle name="40 % - Accent6" xfId="48"/>
    <cellStyle name="40 % - Accent6 2" xfId="49"/>
    <cellStyle name="40 % - Accent6 3" xfId="50"/>
    <cellStyle name="60 % - Accent1" xfId="51"/>
    <cellStyle name="60 % - Accent1 2" xfId="52"/>
    <cellStyle name="60 % - Accent1 3" xfId="53"/>
    <cellStyle name="60 % - Accent2" xfId="54"/>
    <cellStyle name="60 % - Accent2 2" xfId="55"/>
    <cellStyle name="60 % - Accent2 3" xfId="56"/>
    <cellStyle name="60 % - Accent3" xfId="57"/>
    <cellStyle name="60 % - Accent3 2" xfId="58"/>
    <cellStyle name="60 % - Accent3 3" xfId="59"/>
    <cellStyle name="60 % - Accent4" xfId="60"/>
    <cellStyle name="60 % - Accent4 2" xfId="61"/>
    <cellStyle name="60 % - Accent4 3" xfId="62"/>
    <cellStyle name="60 % - Accent5" xfId="63"/>
    <cellStyle name="60 % - Accent5 2" xfId="64"/>
    <cellStyle name="60 % - Accent5 3" xfId="65"/>
    <cellStyle name="60 % - Accent6" xfId="66"/>
    <cellStyle name="60 % - Accent6 2" xfId="67"/>
    <cellStyle name="60 %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vertissement" xfId="87"/>
    <cellStyle name="Avertissement 2" xfId="88"/>
    <cellStyle name="Avertissement 3" xfId="89"/>
    <cellStyle name="Calcul" xfId="90"/>
    <cellStyle name="Calcul 2" xfId="91"/>
    <cellStyle name="Calcul 3" xfId="92"/>
    <cellStyle name="Calcul 4" xfId="93"/>
    <cellStyle name="Cellule liée" xfId="94"/>
    <cellStyle name="Cellule liée 2" xfId="95"/>
    <cellStyle name="Cellule liée 3" xfId="96"/>
    <cellStyle name="Commentaire" xfId="97"/>
    <cellStyle name="Commentaire 2" xfId="98"/>
    <cellStyle name="Commentaire 3" xfId="99"/>
    <cellStyle name="Commentaire 4" xfId="100"/>
    <cellStyle name="Commentaire 5" xfId="101"/>
    <cellStyle name="Date" xfId="102"/>
    <cellStyle name="DEFINITION" xfId="103"/>
    <cellStyle name="Entrée" xfId="104"/>
    <cellStyle name="Entrée 2" xfId="105"/>
    <cellStyle name="Entrée 3" xfId="106"/>
    <cellStyle name="Entrée 4" xfId="107"/>
    <cellStyle name="Euro" xfId="108"/>
    <cellStyle name="Euro 2" xfId="109"/>
    <cellStyle name="FILET_HAUT" xfId="110"/>
    <cellStyle name="Insatisfaisant" xfId="111"/>
    <cellStyle name="Insatisfaisant 2" xfId="112"/>
    <cellStyle name="Insatisfaisant 3" xfId="113"/>
    <cellStyle name="josette" xfId="114"/>
    <cellStyle name="Ligne_Bas" xfId="115"/>
    <cellStyle name="Comma" xfId="116"/>
    <cellStyle name="Comma [0]" xfId="117"/>
    <cellStyle name="Milliers 2" xfId="118"/>
    <cellStyle name="Currency" xfId="119"/>
    <cellStyle name="Currency [0]" xfId="120"/>
    <cellStyle name="Motif" xfId="121"/>
    <cellStyle name="Motif 2" xfId="122"/>
    <cellStyle name="Neutre" xfId="123"/>
    <cellStyle name="Neutre 2" xfId="124"/>
    <cellStyle name="Neutre 3" xfId="125"/>
    <cellStyle name="Nom_Département" xfId="126"/>
    <cellStyle name="Normal 2" xfId="127"/>
    <cellStyle name="Normal 2 2" xfId="128"/>
    <cellStyle name="Normal 3" xfId="129"/>
    <cellStyle name="Normal 4" xfId="130"/>
    <cellStyle name="Normal 5" xfId="131"/>
    <cellStyle name="Normal 6" xfId="132"/>
    <cellStyle name="NOTE01" xfId="133"/>
    <cellStyle name="Percent" xfId="134"/>
    <cellStyle name="Pourcentage 2" xfId="135"/>
    <cellStyle name="Pourcentage 3" xfId="136"/>
    <cellStyle name="Pourcentage 4" xfId="137"/>
    <cellStyle name="REMARQ01" xfId="138"/>
    <cellStyle name="S/TT_Nom" xfId="139"/>
    <cellStyle name="Satisfaisant" xfId="140"/>
    <cellStyle name="Satisfaisant 2" xfId="141"/>
    <cellStyle name="Satisfaisant 3" xfId="142"/>
    <cellStyle name="Service_+" xfId="143"/>
    <cellStyle name="Sortie" xfId="144"/>
    <cellStyle name="Sortie 2" xfId="145"/>
    <cellStyle name="Sortie 3" xfId="146"/>
    <cellStyle name="Sortie 4" xfId="147"/>
    <cellStyle name="SOURSITU" xfId="148"/>
    <cellStyle name="SOUS TOT" xfId="149"/>
    <cellStyle name="Sous_Total" xfId="150"/>
    <cellStyle name="TABL01" xfId="151"/>
    <cellStyle name="Texte explicatif" xfId="152"/>
    <cellStyle name="Texte explicatif 2" xfId="153"/>
    <cellStyle name="Texte explicatif 3" xfId="154"/>
    <cellStyle name="TITCOL01" xfId="155"/>
    <cellStyle name="TITCOLG1" xfId="156"/>
    <cellStyle name="TITLIG01" xfId="157"/>
    <cellStyle name="Titre" xfId="158"/>
    <cellStyle name="Titre 2" xfId="159"/>
    <cellStyle name="Titre 3" xfId="160"/>
    <cellStyle name="Titre 1" xfId="161"/>
    <cellStyle name="Titre 1 2" xfId="162"/>
    <cellStyle name="Titre 1 3" xfId="163"/>
    <cellStyle name="Titre 2" xfId="164"/>
    <cellStyle name="Titre 2 2" xfId="165"/>
    <cellStyle name="Titre 2 3" xfId="166"/>
    <cellStyle name="Titre 3" xfId="167"/>
    <cellStyle name="Titre 3 2" xfId="168"/>
    <cellStyle name="Titre 3 3" xfId="169"/>
    <cellStyle name="Titre 4" xfId="170"/>
    <cellStyle name="Titre 4 2" xfId="171"/>
    <cellStyle name="Titre 4 3" xfId="172"/>
    <cellStyle name="TITRE01" xfId="173"/>
    <cellStyle name="Total" xfId="174"/>
    <cellStyle name="Total 2" xfId="175"/>
    <cellStyle name="Total 3" xfId="176"/>
    <cellStyle name="Total 4" xfId="177"/>
    <cellStyle name="TOTAL01" xfId="178"/>
    <cellStyle name="TOTALG1" xfId="179"/>
    <cellStyle name="TT_DPT_Corps" xfId="180"/>
    <cellStyle name="UNITE" xfId="181"/>
    <cellStyle name="Valeur" xfId="182"/>
    <cellStyle name="Vérification" xfId="183"/>
    <cellStyle name="Vérification 2" xfId="184"/>
    <cellStyle name="Vérification 3" xfId="185"/>
    <cellStyle name="Vide_Département" xfId="186"/>
    <cellStyle name="Villes"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21"/>
  <sheetViews>
    <sheetView showGridLines="0" zoomScalePageLayoutView="0" workbookViewId="0" topLeftCell="A1">
      <selection activeCell="B21" sqref="B21:F21"/>
    </sheetView>
  </sheetViews>
  <sheetFormatPr defaultColWidth="11.421875" defaultRowHeight="15"/>
  <cols>
    <col min="1" max="1" width="3.00390625" style="0" customWidth="1"/>
    <col min="2" max="2" width="22.421875" style="0" customWidth="1"/>
    <col min="3" max="6" width="15.7109375" style="0" customWidth="1"/>
  </cols>
  <sheetData>
    <row r="1" ht="12.75" customHeight="1"/>
    <row r="2" spans="2:6" ht="12" customHeight="1">
      <c r="B2" s="83" t="s">
        <v>61</v>
      </c>
      <c r="C2" s="84"/>
      <c r="D2" s="84"/>
      <c r="E2" s="84"/>
      <c r="F2" s="84"/>
    </row>
    <row r="3" spans="2:6" ht="12.75" customHeight="1">
      <c r="B3" s="85" t="s">
        <v>22</v>
      </c>
      <c r="C3" s="85"/>
      <c r="D3" s="85"/>
      <c r="E3" s="85"/>
      <c r="F3" s="85"/>
    </row>
    <row r="4" spans="2:6" ht="30" customHeight="1">
      <c r="B4" s="16"/>
      <c r="C4" s="14" t="s">
        <v>1</v>
      </c>
      <c r="D4" s="14" t="s">
        <v>0</v>
      </c>
      <c r="E4" s="15" t="s">
        <v>62</v>
      </c>
      <c r="F4" s="15" t="s">
        <v>63</v>
      </c>
    </row>
    <row r="5" spans="2:6" ht="15" customHeight="1">
      <c r="B5" s="17" t="s">
        <v>3</v>
      </c>
      <c r="C5" s="25">
        <v>5.518752801713403</v>
      </c>
      <c r="D5" s="25">
        <v>8.473182999296398</v>
      </c>
      <c r="E5" s="25">
        <v>7.011609160606295</v>
      </c>
      <c r="F5" s="18">
        <v>38.93769767558612</v>
      </c>
    </row>
    <row r="6" spans="2:6" ht="15" customHeight="1">
      <c r="B6" s="19" t="s">
        <v>4</v>
      </c>
      <c r="C6" s="26">
        <v>10.562192700958454</v>
      </c>
      <c r="D6" s="26">
        <v>13.339881711216536</v>
      </c>
      <c r="E6" s="26">
        <v>11.965742768035032</v>
      </c>
      <c r="F6" s="20">
        <v>43.667813961698</v>
      </c>
    </row>
    <row r="7" spans="2:6" ht="15" customHeight="1">
      <c r="B7" s="19" t="s">
        <v>5</v>
      </c>
      <c r="C7" s="26">
        <v>11.557645920349511</v>
      </c>
      <c r="D7" s="26">
        <v>12.675987655611054</v>
      </c>
      <c r="E7" s="26">
        <v>12.12273748090367</v>
      </c>
      <c r="F7" s="20">
        <v>47.16455181625483</v>
      </c>
    </row>
    <row r="8" spans="2:6" ht="15" customHeight="1">
      <c r="B8" s="19" t="s">
        <v>6</v>
      </c>
      <c r="C8" s="26">
        <v>18.05264019240211</v>
      </c>
      <c r="D8" s="26">
        <v>17.044591666840823</v>
      </c>
      <c r="E8" s="26">
        <v>17.543279147863675</v>
      </c>
      <c r="F8" s="20">
        <v>50.9069384806774</v>
      </c>
    </row>
    <row r="9" spans="2:6" ht="15" customHeight="1">
      <c r="B9" s="19" t="s">
        <v>59</v>
      </c>
      <c r="C9" s="26">
        <v>28.86600872355716</v>
      </c>
      <c r="D9" s="26">
        <v>25.8897782607787</v>
      </c>
      <c r="E9" s="26">
        <v>27.362488823806874</v>
      </c>
      <c r="F9" s="20">
        <v>52.18890303989296</v>
      </c>
    </row>
    <row r="10" spans="2:6" ht="15" customHeight="1">
      <c r="B10" s="77" t="s">
        <v>13</v>
      </c>
      <c r="C10" s="78">
        <v>12.96081514739681</v>
      </c>
      <c r="D10" s="78">
        <v>11.639393369419075</v>
      </c>
      <c r="E10" s="78">
        <v>12.293108424913582</v>
      </c>
      <c r="F10" s="79">
        <v>52.15760387137417</v>
      </c>
    </row>
    <row r="11" spans="2:6" ht="15" customHeight="1">
      <c r="B11" s="77" t="s">
        <v>14</v>
      </c>
      <c r="C11" s="78">
        <v>15.905193576160354</v>
      </c>
      <c r="D11" s="78">
        <v>14.250384891359625</v>
      </c>
      <c r="E11" s="78">
        <v>15.069380398893292</v>
      </c>
      <c r="F11" s="79">
        <v>52.214435879467416</v>
      </c>
    </row>
    <row r="12" spans="2:6" ht="15" customHeight="1">
      <c r="B12" s="19" t="s">
        <v>60</v>
      </c>
      <c r="C12" s="26">
        <v>25.431374920840476</v>
      </c>
      <c r="D12" s="26">
        <v>22.566824803026186</v>
      </c>
      <c r="E12" s="26">
        <v>23.983934442387163</v>
      </c>
      <c r="F12" s="20">
        <v>52.45615322521465</v>
      </c>
    </row>
    <row r="13" spans="2:6" ht="15" customHeight="1">
      <c r="B13" s="77" t="s">
        <v>9</v>
      </c>
      <c r="C13" s="78">
        <v>21.77260404585204</v>
      </c>
      <c r="D13" s="78">
        <v>19.276613234689684</v>
      </c>
      <c r="E13" s="78">
        <v>20.51139443689587</v>
      </c>
      <c r="F13" s="79">
        <v>52.512442079972544</v>
      </c>
    </row>
    <row r="14" spans="2:6" ht="15" customHeight="1">
      <c r="B14" s="80" t="s">
        <v>15</v>
      </c>
      <c r="C14" s="78">
        <v>14.498466617807157</v>
      </c>
      <c r="D14" s="78">
        <v>12.779089775474233</v>
      </c>
      <c r="E14" s="78">
        <v>13.629675520793</v>
      </c>
      <c r="F14" s="79">
        <v>52.62396694214876</v>
      </c>
    </row>
    <row r="15" spans="2:6" ht="15" customHeight="1">
      <c r="B15" s="80" t="s">
        <v>16</v>
      </c>
      <c r="C15" s="78">
        <v>7.274848974306064</v>
      </c>
      <c r="D15" s="78">
        <v>6.497523459215449</v>
      </c>
      <c r="E15" s="78">
        <v>6.882070922185535</v>
      </c>
      <c r="F15" s="79">
        <v>52.29400030688968</v>
      </c>
    </row>
    <row r="16" spans="2:6" ht="15" customHeight="1">
      <c r="B16" s="82" t="s">
        <v>89</v>
      </c>
      <c r="C16" s="78">
        <v>3.6587708749884373</v>
      </c>
      <c r="D16" s="78">
        <v>3.2902115683365025</v>
      </c>
      <c r="E16" s="78">
        <v>3.4725400054912945</v>
      </c>
      <c r="F16" s="79">
        <v>52.12366953877344</v>
      </c>
    </row>
    <row r="17" spans="2:6" ht="15" customHeight="1">
      <c r="B17" s="23" t="s">
        <v>2</v>
      </c>
      <c r="C17" s="27">
        <v>100</v>
      </c>
      <c r="D17" s="27">
        <v>100</v>
      </c>
      <c r="E17" s="27">
        <v>100</v>
      </c>
      <c r="F17" s="24">
        <v>49.47058285167168</v>
      </c>
    </row>
    <row r="18" spans="2:6" ht="15" customHeight="1">
      <c r="B18" s="21" t="s">
        <v>11</v>
      </c>
      <c r="C18" s="28">
        <v>140500</v>
      </c>
      <c r="D18" s="28">
        <v>143500</v>
      </c>
      <c r="E18" s="28">
        <v>284100</v>
      </c>
      <c r="F18" s="22" t="s">
        <v>12</v>
      </c>
    </row>
    <row r="19" spans="2:6" ht="15" customHeight="1">
      <c r="B19" s="21" t="s">
        <v>56</v>
      </c>
      <c r="C19" s="81">
        <v>47.75</v>
      </c>
      <c r="D19" s="81">
        <v>45.21</v>
      </c>
      <c r="E19" s="81">
        <v>46.46</v>
      </c>
      <c r="F19" s="22" t="s">
        <v>12</v>
      </c>
    </row>
    <row r="20" spans="2:6" ht="15" customHeight="1">
      <c r="B20" s="21" t="s">
        <v>57</v>
      </c>
      <c r="C20" s="81">
        <v>51</v>
      </c>
      <c r="D20" s="81">
        <v>49</v>
      </c>
      <c r="E20" s="81">
        <v>50</v>
      </c>
      <c r="F20" s="22" t="s">
        <v>12</v>
      </c>
    </row>
    <row r="21" spans="2:6" ht="73.5" customHeight="1">
      <c r="B21" s="86" t="s">
        <v>90</v>
      </c>
      <c r="C21" s="86"/>
      <c r="D21" s="86"/>
      <c r="E21" s="86"/>
      <c r="F21" s="86"/>
    </row>
  </sheetData>
  <sheetProtection/>
  <mergeCells count="3">
    <mergeCell ref="B2:F2"/>
    <mergeCell ref="B3:F3"/>
    <mergeCell ref="B21:F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7"/>
  <sheetViews>
    <sheetView showGridLines="0" zoomScalePageLayoutView="0" workbookViewId="0" topLeftCell="A1">
      <selection activeCell="J18" sqref="J18"/>
    </sheetView>
  </sheetViews>
  <sheetFormatPr defaultColWidth="11.421875" defaultRowHeight="15"/>
  <cols>
    <col min="1" max="1" width="2.8515625" style="1" customWidth="1"/>
    <col min="2" max="2" width="11.421875" style="2" customWidth="1"/>
    <col min="3" max="6" width="8.7109375" style="1" customWidth="1"/>
    <col min="7" max="7" width="8.7109375" style="2" customWidth="1"/>
    <col min="8" max="16384" width="11.421875" style="1" customWidth="1"/>
  </cols>
  <sheetData>
    <row r="1" spans="1:8" ht="12" customHeight="1">
      <c r="A1" s="40"/>
      <c r="B1" s="40"/>
      <c r="C1" s="40"/>
      <c r="D1" s="40"/>
      <c r="E1" s="40"/>
      <c r="F1" s="40"/>
      <c r="G1" s="40"/>
      <c r="H1" s="40"/>
    </row>
    <row r="2" spans="1:8" ht="21.75" customHeight="1">
      <c r="A2" s="40"/>
      <c r="B2" s="110" t="s">
        <v>73</v>
      </c>
      <c r="C2" s="111"/>
      <c r="D2" s="111"/>
      <c r="E2" s="111"/>
      <c r="F2" s="111"/>
      <c r="G2" s="111"/>
      <c r="H2" s="40"/>
    </row>
    <row r="3" spans="1:8" ht="12" customHeight="1">
      <c r="A3" s="40"/>
      <c r="B3" s="58"/>
      <c r="C3" s="59"/>
      <c r="D3" s="59"/>
      <c r="E3" s="59"/>
      <c r="F3" s="59"/>
      <c r="G3" s="61" t="s">
        <v>20</v>
      </c>
      <c r="H3" s="40"/>
    </row>
    <row r="4" spans="1:8" ht="15" customHeight="1">
      <c r="A4" s="40"/>
      <c r="B4" s="29"/>
      <c r="C4" s="62">
        <v>2012</v>
      </c>
      <c r="D4" s="31">
        <v>2013</v>
      </c>
      <c r="E4" s="31">
        <v>2014</v>
      </c>
      <c r="F4" s="31">
        <v>2015</v>
      </c>
      <c r="G4" s="31">
        <v>2016</v>
      </c>
      <c r="H4" s="40"/>
    </row>
    <row r="5" spans="1:8" ht="15" customHeight="1">
      <c r="A5" s="40"/>
      <c r="B5" s="32">
        <v>0</v>
      </c>
      <c r="C5" s="35">
        <v>0.006317438657670634</v>
      </c>
      <c r="D5" s="35">
        <v>0</v>
      </c>
      <c r="E5" s="35">
        <v>0</v>
      </c>
      <c r="F5" s="35">
        <v>0.002642088200830408</v>
      </c>
      <c r="G5" s="35">
        <v>0</v>
      </c>
      <c r="H5" s="60"/>
    </row>
    <row r="6" spans="1:8" ht="15" customHeight="1">
      <c r="A6" s="40"/>
      <c r="B6" s="32">
        <v>1</v>
      </c>
      <c r="C6" s="35">
        <v>0.01627331151875061</v>
      </c>
      <c r="D6" s="35">
        <v>0.013848357962428146</v>
      </c>
      <c r="E6" s="35">
        <v>0.015355636542320134</v>
      </c>
      <c r="F6" s="35">
        <v>0.01676820026906512</v>
      </c>
      <c r="G6" s="35">
        <v>0.017107446608317114</v>
      </c>
      <c r="H6" s="60"/>
    </row>
    <row r="7" spans="1:8" ht="15" customHeight="1">
      <c r="A7" s="40"/>
      <c r="B7" s="32">
        <v>2</v>
      </c>
      <c r="C7" s="35">
        <v>0.10147170650959336</v>
      </c>
      <c r="D7" s="35">
        <v>0.051065780197935944</v>
      </c>
      <c r="E7" s="35">
        <v>0.0626706207650328</v>
      </c>
      <c r="F7" s="35">
        <v>0.08533357787134753</v>
      </c>
      <c r="G7" s="35">
        <v>0.037227357743354596</v>
      </c>
      <c r="H7" s="60"/>
    </row>
    <row r="8" spans="1:8" ht="15" customHeight="1">
      <c r="A8" s="40"/>
      <c r="B8" s="32">
        <v>3</v>
      </c>
      <c r="C8" s="35">
        <v>0.24493654918693314</v>
      </c>
      <c r="D8" s="35">
        <v>0.23775789453253887</v>
      </c>
      <c r="E8" s="35">
        <v>0.23750265953498959</v>
      </c>
      <c r="F8" s="35">
        <v>0.1815857159203411</v>
      </c>
      <c r="G8" s="35">
        <v>0.21860906507347413</v>
      </c>
      <c r="H8" s="60"/>
    </row>
    <row r="9" spans="1:8" ht="15" customHeight="1">
      <c r="A9" s="40"/>
      <c r="B9" s="32">
        <v>4</v>
      </c>
      <c r="C9" s="35">
        <v>0.4538025376540835</v>
      </c>
      <c r="D9" s="35">
        <v>0.4347868330029925</v>
      </c>
      <c r="E9" s="35">
        <v>0.4507785847716176</v>
      </c>
      <c r="F9" s="35">
        <v>0.40074216959604697</v>
      </c>
      <c r="G9" s="35">
        <v>0.37456413794802923</v>
      </c>
      <c r="H9" s="60"/>
    </row>
    <row r="10" spans="1:8" ht="15" customHeight="1">
      <c r="A10" s="40"/>
      <c r="B10" s="32">
        <v>5</v>
      </c>
      <c r="C10" s="35">
        <v>0.5856034089179729</v>
      </c>
      <c r="D10" s="35">
        <v>0.6353056686592163</v>
      </c>
      <c r="E10" s="35">
        <v>0.6777322740450246</v>
      </c>
      <c r="F10" s="35">
        <v>0.6763527054108216</v>
      </c>
      <c r="G10" s="35">
        <v>0.623774186448901</v>
      </c>
      <c r="H10" s="60"/>
    </row>
    <row r="11" spans="1:8" ht="15" customHeight="1">
      <c r="A11" s="40"/>
      <c r="B11" s="32">
        <v>6</v>
      </c>
      <c r="C11" s="35">
        <v>0.8595522677116783</v>
      </c>
      <c r="D11" s="35">
        <v>0.8156902990945112</v>
      </c>
      <c r="E11" s="35">
        <v>0.8188040440552437</v>
      </c>
      <c r="F11" s="35">
        <v>0.9643328613492993</v>
      </c>
      <c r="G11" s="35">
        <v>0.8650785562431417</v>
      </c>
      <c r="H11" s="60"/>
    </row>
    <row r="12" spans="1:8" ht="15" customHeight="1">
      <c r="A12" s="40"/>
      <c r="B12" s="32">
        <v>7</v>
      </c>
      <c r="C12" s="35">
        <v>0.9702619585395851</v>
      </c>
      <c r="D12" s="35">
        <v>1.0583242368128167</v>
      </c>
      <c r="E12" s="35">
        <v>1.0830316230809547</v>
      </c>
      <c r="F12" s="35">
        <v>1.0950261820522595</v>
      </c>
      <c r="G12" s="35">
        <v>1.2056638828089945</v>
      </c>
      <c r="H12" s="60"/>
    </row>
    <row r="13" spans="1:8" ht="15" customHeight="1">
      <c r="A13" s="40"/>
      <c r="B13" s="32">
        <v>8</v>
      </c>
      <c r="C13" s="35">
        <v>1.1380016690691146</v>
      </c>
      <c r="D13" s="35">
        <v>1.2342101721711067</v>
      </c>
      <c r="E13" s="35">
        <v>1.222561691572231</v>
      </c>
      <c r="F13" s="35">
        <v>1.3199814127504232</v>
      </c>
      <c r="G13" s="35">
        <v>1.3219816032095824</v>
      </c>
      <c r="H13" s="60"/>
    </row>
    <row r="14" spans="1:8" ht="15" customHeight="1">
      <c r="A14" s="40"/>
      <c r="B14" s="32">
        <v>9</v>
      </c>
      <c r="C14" s="35">
        <v>1.244724053401488</v>
      </c>
      <c r="D14" s="35">
        <v>1.2673546707857721</v>
      </c>
      <c r="E14" s="35">
        <v>1.4045672569308276</v>
      </c>
      <c r="F14" s="35">
        <v>1.4182881684475497</v>
      </c>
      <c r="G14" s="35">
        <v>1.5032983435197145</v>
      </c>
      <c r="H14" s="60"/>
    </row>
    <row r="15" spans="1:8" ht="15" customHeight="1">
      <c r="A15" s="40"/>
      <c r="B15" s="32">
        <v>10</v>
      </c>
      <c r="C15" s="35">
        <v>1.2135167471409178</v>
      </c>
      <c r="D15" s="35">
        <v>1.4302426645054112</v>
      </c>
      <c r="E15" s="35">
        <v>1.3934685997817866</v>
      </c>
      <c r="F15" s="35">
        <v>1.6077498586164705</v>
      </c>
      <c r="G15" s="35">
        <v>1.5259808165750026</v>
      </c>
      <c r="H15" s="60"/>
    </row>
    <row r="16" spans="1:8" ht="15" customHeight="1">
      <c r="A16" s="40"/>
      <c r="B16" s="32">
        <v>11</v>
      </c>
      <c r="C16" s="35">
        <v>1.2510370280546854</v>
      </c>
      <c r="D16" s="35">
        <v>1.317012422926222</v>
      </c>
      <c r="E16" s="35">
        <v>1.592172689312252</v>
      </c>
      <c r="F16" s="35">
        <v>1.5326196358312747</v>
      </c>
      <c r="G16" s="35">
        <v>1.7652493280220483</v>
      </c>
      <c r="H16" s="60"/>
    </row>
    <row r="17" spans="1:8" ht="15" customHeight="1">
      <c r="A17" s="40"/>
      <c r="B17" s="32">
        <v>12</v>
      </c>
      <c r="C17" s="35">
        <v>1.2251976836473735</v>
      </c>
      <c r="D17" s="35">
        <v>1.3970262786488812</v>
      </c>
      <c r="E17" s="35">
        <v>1.432218995122223</v>
      </c>
      <c r="F17" s="35">
        <v>1.7320848443181325</v>
      </c>
      <c r="G17" s="35">
        <v>1.6808897333938757</v>
      </c>
      <c r="H17" s="60"/>
    </row>
    <row r="18" spans="1:8" ht="15" customHeight="1">
      <c r="A18" s="40"/>
      <c r="B18" s="32">
        <v>13</v>
      </c>
      <c r="C18" s="35">
        <v>1.2551162306605557</v>
      </c>
      <c r="D18" s="35">
        <v>1.3456522782982243</v>
      </c>
      <c r="E18" s="35">
        <v>1.517632825554227</v>
      </c>
      <c r="F18" s="35">
        <v>1.6028714193191234</v>
      </c>
      <c r="G18" s="35">
        <v>1.865363444423142</v>
      </c>
      <c r="H18" s="60"/>
    </row>
    <row r="19" spans="1:8" ht="15" customHeight="1">
      <c r="A19" s="40"/>
      <c r="B19" s="32">
        <v>14</v>
      </c>
      <c r="C19" s="35">
        <v>1.3280163173971375</v>
      </c>
      <c r="D19" s="35">
        <v>1.410298980933395</v>
      </c>
      <c r="E19" s="35">
        <v>1.4532984977139125</v>
      </c>
      <c r="F19" s="35">
        <v>1.5767422824793533</v>
      </c>
      <c r="G19" s="35">
        <v>1.6864479205677028</v>
      </c>
      <c r="H19" s="60"/>
    </row>
    <row r="20" spans="1:8" ht="15" customHeight="1">
      <c r="A20" s="40"/>
      <c r="B20" s="32">
        <v>15</v>
      </c>
      <c r="C20" s="35">
        <v>1.1353877606959688</v>
      </c>
      <c r="D20" s="35">
        <v>1.5063926384743749</v>
      </c>
      <c r="E20" s="35">
        <v>1.578987766499874</v>
      </c>
      <c r="F20" s="35">
        <v>1.5479391174890431</v>
      </c>
      <c r="G20" s="35">
        <v>1.7543818363235877</v>
      </c>
      <c r="H20" s="60"/>
    </row>
    <row r="21" spans="1:8" ht="15" customHeight="1">
      <c r="A21" s="40"/>
      <c r="B21" s="32">
        <v>16</v>
      </c>
      <c r="C21" s="35">
        <v>1.226900826138084</v>
      </c>
      <c r="D21" s="35">
        <v>1.264111632708544</v>
      </c>
      <c r="E21" s="35">
        <v>1.661636044155192</v>
      </c>
      <c r="F21" s="35">
        <v>1.6768601794883937</v>
      </c>
      <c r="G21" s="35">
        <v>1.6665857083047086</v>
      </c>
      <c r="H21" s="60"/>
    </row>
    <row r="22" spans="1:8" ht="15" customHeight="1">
      <c r="A22" s="40"/>
      <c r="B22" s="32">
        <v>17</v>
      </c>
      <c r="C22" s="35">
        <v>1.1863572680389076</v>
      </c>
      <c r="D22" s="35">
        <v>1.3415609104710133</v>
      </c>
      <c r="E22" s="35">
        <v>1.3889585318156747</v>
      </c>
      <c r="F22" s="35">
        <v>1.787576161893875</v>
      </c>
      <c r="G22" s="35">
        <v>1.8150981173520464</v>
      </c>
      <c r="H22" s="60"/>
    </row>
    <row r="23" spans="1:8" ht="15" customHeight="1">
      <c r="A23" s="40"/>
      <c r="B23" s="32">
        <v>18</v>
      </c>
      <c r="C23" s="35">
        <v>1.3892395434800904</v>
      </c>
      <c r="D23" s="35">
        <v>1.4406565656565657</v>
      </c>
      <c r="E23" s="35">
        <v>1.5675137157450127</v>
      </c>
      <c r="F23" s="35">
        <v>1.62687891282651</v>
      </c>
      <c r="G23" s="35">
        <v>1.9531418367661093</v>
      </c>
      <c r="H23" s="60"/>
    </row>
    <row r="24" spans="1:8" ht="15" customHeight="1">
      <c r="A24" s="40"/>
      <c r="B24" s="32">
        <v>19</v>
      </c>
      <c r="C24" s="35">
        <v>1.5218924424472975</v>
      </c>
      <c r="D24" s="35">
        <v>1.7294020520672615</v>
      </c>
      <c r="E24" s="35">
        <v>1.8483629058659725</v>
      </c>
      <c r="F24" s="35">
        <v>1.9385557193062013</v>
      </c>
      <c r="G24" s="35">
        <v>1.9786539057459704</v>
      </c>
      <c r="H24" s="60"/>
    </row>
    <row r="25" spans="1:8" ht="15" customHeight="1">
      <c r="A25" s="40"/>
      <c r="B25" s="32">
        <v>20</v>
      </c>
      <c r="C25" s="35">
        <v>2.7462715199275065</v>
      </c>
      <c r="D25" s="35">
        <v>2.9499893932965633</v>
      </c>
      <c r="E25" s="35">
        <v>3.1801339518984895</v>
      </c>
      <c r="F25" s="35">
        <v>3.4117199734486467</v>
      </c>
      <c r="G25" s="35">
        <v>3.029144524728881</v>
      </c>
      <c r="H25" s="60"/>
    </row>
    <row r="26" spans="1:8" ht="15" customHeight="1">
      <c r="A26" s="40"/>
      <c r="B26" s="32">
        <v>21</v>
      </c>
      <c r="C26" s="35">
        <v>3.335888410372268</v>
      </c>
      <c r="D26" s="35">
        <v>3.3359452568065278</v>
      </c>
      <c r="E26" s="35">
        <v>3.5626408645914576</v>
      </c>
      <c r="F26" s="35">
        <v>3.7390481619915183</v>
      </c>
      <c r="G26" s="35">
        <v>3.980859547610637</v>
      </c>
      <c r="H26" s="60"/>
    </row>
    <row r="27" spans="1:8" ht="15" customHeight="1">
      <c r="A27" s="40"/>
      <c r="B27" s="32">
        <v>22</v>
      </c>
      <c r="C27" s="35">
        <v>3.686294811052382</v>
      </c>
      <c r="D27" s="35">
        <v>3.793717562950488</v>
      </c>
      <c r="E27" s="35">
        <v>3.9094506607940906</v>
      </c>
      <c r="F27" s="35">
        <v>3.9706042164746793</v>
      </c>
      <c r="G27" s="35">
        <v>4.028490568592669</v>
      </c>
      <c r="H27" s="60"/>
    </row>
    <row r="28" spans="1:8" ht="15" customHeight="1">
      <c r="A28" s="40"/>
      <c r="B28" s="32">
        <v>23</v>
      </c>
      <c r="C28" s="35">
        <v>3.836472418634656</v>
      </c>
      <c r="D28" s="35">
        <v>3.9865598868200998</v>
      </c>
      <c r="E28" s="35">
        <v>4.146479687800546</v>
      </c>
      <c r="F28" s="35">
        <v>4.26393495798847</v>
      </c>
      <c r="G28" s="35">
        <v>4.241053619133301</v>
      </c>
      <c r="H28" s="60"/>
    </row>
    <row r="29" spans="1:8" ht="15" customHeight="1">
      <c r="A29" s="40"/>
      <c r="B29" s="32">
        <v>24</v>
      </c>
      <c r="C29" s="35">
        <v>3.84206282813677</v>
      </c>
      <c r="D29" s="35">
        <v>4.114457180274509</v>
      </c>
      <c r="E29" s="35">
        <v>4.314593462906976</v>
      </c>
      <c r="F29" s="35">
        <v>4.54525958150338</v>
      </c>
      <c r="G29" s="35">
        <v>4.641165717536864</v>
      </c>
      <c r="H29" s="60"/>
    </row>
    <row r="30" spans="1:8" ht="15" customHeight="1">
      <c r="A30" s="40"/>
      <c r="B30" s="32">
        <v>25</v>
      </c>
      <c r="C30" s="35">
        <v>4.119434381208368</v>
      </c>
      <c r="D30" s="35">
        <v>4.163179440240107</v>
      </c>
      <c r="E30" s="35">
        <v>4.422988822573832</v>
      </c>
      <c r="F30" s="35">
        <v>4.616683677966512</v>
      </c>
      <c r="G30" s="35">
        <v>4.642933509958643</v>
      </c>
      <c r="H30" s="60"/>
    </row>
    <row r="31" spans="1:8" ht="15" customHeight="1">
      <c r="A31" s="40"/>
      <c r="B31" s="32">
        <v>26</v>
      </c>
      <c r="C31" s="35">
        <v>4.014804198287904</v>
      </c>
      <c r="D31" s="35">
        <v>4.4027625874423455</v>
      </c>
      <c r="E31" s="35">
        <v>4.3984607289348725</v>
      </c>
      <c r="F31" s="35">
        <v>4.765415095761846</v>
      </c>
      <c r="G31" s="35">
        <v>4.7114252061248525</v>
      </c>
      <c r="H31" s="60"/>
    </row>
    <row r="32" spans="1:8" ht="15" customHeight="1">
      <c r="A32" s="40"/>
      <c r="B32" s="32">
        <v>27</v>
      </c>
      <c r="C32" s="35">
        <v>3.4716087770750153</v>
      </c>
      <c r="D32" s="35">
        <v>4.1549131848410745</v>
      </c>
      <c r="E32" s="35">
        <v>4.613987146207143</v>
      </c>
      <c r="F32" s="35">
        <v>4.6007786906507775</v>
      </c>
      <c r="G32" s="35">
        <v>4.902323280489391</v>
      </c>
      <c r="H32" s="60"/>
    </row>
    <row r="33" spans="1:8" ht="15" customHeight="1">
      <c r="A33" s="40"/>
      <c r="B33" s="32">
        <v>28</v>
      </c>
      <c r="C33" s="35">
        <v>3.32124838374363</v>
      </c>
      <c r="D33" s="35">
        <v>3.5766994970031023</v>
      </c>
      <c r="E33" s="35">
        <v>4.328615628659401</v>
      </c>
      <c r="F33" s="35">
        <v>4.76101568334578</v>
      </c>
      <c r="G33" s="35">
        <v>4.716244140920317</v>
      </c>
      <c r="H33" s="60"/>
    </row>
    <row r="34" spans="1:8" ht="15" customHeight="1">
      <c r="A34" s="40"/>
      <c r="B34" s="32">
        <v>29</v>
      </c>
      <c r="C34" s="35">
        <v>3.0006365764507783</v>
      </c>
      <c r="D34" s="35">
        <v>3.561536415291535</v>
      </c>
      <c r="E34" s="35">
        <v>3.776609913787738</v>
      </c>
      <c r="F34" s="35">
        <v>4.44693836345236</v>
      </c>
      <c r="G34" s="35">
        <v>5.037912768058054</v>
      </c>
      <c r="H34" s="60"/>
    </row>
    <row r="35" spans="1:8" ht="15" customHeight="1">
      <c r="A35" s="40"/>
      <c r="B35" s="32">
        <v>30</v>
      </c>
      <c r="C35" s="35">
        <v>2.7788178947203663</v>
      </c>
      <c r="D35" s="35">
        <v>3.2544608668283277</v>
      </c>
      <c r="E35" s="35">
        <v>3.7585324445735404</v>
      </c>
      <c r="F35" s="35">
        <v>4.045693704747228</v>
      </c>
      <c r="G35" s="35">
        <v>4.567648836301915</v>
      </c>
      <c r="H35" s="60"/>
    </row>
    <row r="36" spans="1:8" ht="15" customHeight="1">
      <c r="A36" s="40"/>
      <c r="B36" s="32">
        <v>31</v>
      </c>
      <c r="C36" s="35">
        <v>2.898740428266289</v>
      </c>
      <c r="D36" s="35">
        <v>3.0447120269715526</v>
      </c>
      <c r="E36" s="35">
        <v>3.517791909078609</v>
      </c>
      <c r="F36" s="35">
        <v>3.953812507226898</v>
      </c>
      <c r="G36" s="35">
        <v>4.199518265263634</v>
      </c>
      <c r="H36" s="60"/>
    </row>
    <row r="37" spans="1:8" ht="15" customHeight="1">
      <c r="A37" s="40"/>
      <c r="B37" s="32">
        <v>32</v>
      </c>
      <c r="C37" s="35">
        <v>3.0478027495768893</v>
      </c>
      <c r="D37" s="35">
        <v>3.1969203631058365</v>
      </c>
      <c r="E37" s="35">
        <v>3.3466915767005614</v>
      </c>
      <c r="F37" s="35">
        <v>3.80452928521041</v>
      </c>
      <c r="G37" s="35">
        <v>4.285562640558308</v>
      </c>
      <c r="H37" s="60"/>
    </row>
    <row r="38" spans="1:8" ht="15" customHeight="1">
      <c r="A38" s="40"/>
      <c r="B38" s="32">
        <v>33</v>
      </c>
      <c r="C38" s="35">
        <v>2.958207296746713</v>
      </c>
      <c r="D38" s="35">
        <v>3.261314574959059</v>
      </c>
      <c r="E38" s="35">
        <v>3.428584870707653</v>
      </c>
      <c r="F38" s="35">
        <v>3.6873470005009406</v>
      </c>
      <c r="G38" s="35">
        <v>3.926616673402286</v>
      </c>
      <c r="H38" s="60"/>
    </row>
    <row r="39" spans="1:8" ht="15" customHeight="1">
      <c r="A39" s="40"/>
      <c r="B39" s="32">
        <v>34</v>
      </c>
      <c r="C39" s="35">
        <v>2.978775752037317</v>
      </c>
      <c r="D39" s="35">
        <v>3.233632725590368</v>
      </c>
      <c r="E39" s="35">
        <v>3.4650668469628276</v>
      </c>
      <c r="F39" s="35">
        <v>3.68443891843588</v>
      </c>
      <c r="G39" s="35">
        <v>3.807816303704191</v>
      </c>
      <c r="H39" s="60"/>
    </row>
    <row r="40" spans="1:8" ht="15" customHeight="1">
      <c r="A40" s="40"/>
      <c r="B40" s="32">
        <v>35</v>
      </c>
      <c r="C40" s="35">
        <v>3.137239328670496</v>
      </c>
      <c r="D40" s="35">
        <v>3.380655015948605</v>
      </c>
      <c r="E40" s="35">
        <v>3.6057853691047423</v>
      </c>
      <c r="F40" s="35">
        <v>3.7084655316619317</v>
      </c>
      <c r="G40" s="35">
        <v>3.976802566940515</v>
      </c>
      <c r="H40" s="60"/>
    </row>
    <row r="41" spans="1:8" ht="15" customHeight="1">
      <c r="A41" s="40"/>
      <c r="B41" s="32">
        <v>36</v>
      </c>
      <c r="C41" s="35">
        <v>3.2554280393087227</v>
      </c>
      <c r="D41" s="35">
        <v>3.5655066227126473</v>
      </c>
      <c r="E41" s="35">
        <v>3.703980099502487</v>
      </c>
      <c r="F41" s="35">
        <v>3.8724932683989</v>
      </c>
      <c r="G41" s="35">
        <v>3.964334752280697</v>
      </c>
      <c r="H41" s="60"/>
    </row>
    <row r="42" spans="1:8" ht="15" customHeight="1">
      <c r="A42" s="40"/>
      <c r="B42" s="32">
        <v>37</v>
      </c>
      <c r="C42" s="35">
        <v>3.103952931982143</v>
      </c>
      <c r="D42" s="35">
        <v>3.6136624967971818</v>
      </c>
      <c r="E42" s="35">
        <v>3.7751842751842752</v>
      </c>
      <c r="F42" s="35">
        <v>4.021784459577354</v>
      </c>
      <c r="G42" s="35">
        <v>4.179648725733071</v>
      </c>
      <c r="H42" s="60"/>
    </row>
    <row r="43" spans="1:8" ht="15" customHeight="1">
      <c r="A43" s="40"/>
      <c r="B43" s="32">
        <v>38</v>
      </c>
      <c r="C43" s="35">
        <v>3.2303413142675534</v>
      </c>
      <c r="D43" s="35">
        <v>3.423219368859233</v>
      </c>
      <c r="E43" s="35">
        <v>4.008746813939071</v>
      </c>
      <c r="F43" s="35">
        <v>4.163600994563201</v>
      </c>
      <c r="G43" s="35">
        <v>4.233416242359072</v>
      </c>
      <c r="H43" s="60"/>
    </row>
    <row r="44" spans="1:8" ht="15" customHeight="1">
      <c r="A44" s="40"/>
      <c r="B44" s="32">
        <v>39</v>
      </c>
      <c r="C44" s="35">
        <v>3.709067865087727</v>
      </c>
      <c r="D44" s="35">
        <v>3.7481484910201814</v>
      </c>
      <c r="E44" s="35">
        <v>3.8118789523985055</v>
      </c>
      <c r="F44" s="35">
        <v>4.292200580149074</v>
      </c>
      <c r="G44" s="35">
        <v>4.353429653116968</v>
      </c>
      <c r="H44" s="60"/>
    </row>
    <row r="45" spans="1:8" ht="15" customHeight="1">
      <c r="A45" s="40"/>
      <c r="B45" s="32">
        <v>40</v>
      </c>
      <c r="C45" s="35">
        <v>3.7950319581638583</v>
      </c>
      <c r="D45" s="35">
        <v>3.9996456425517675</v>
      </c>
      <c r="E45" s="35">
        <v>4.270028702089434</v>
      </c>
      <c r="F45" s="35">
        <v>4.208913150203989</v>
      </c>
      <c r="G45" s="35">
        <v>4.651430458737634</v>
      </c>
      <c r="H45" s="60"/>
    </row>
    <row r="46" spans="1:8" ht="15" customHeight="1">
      <c r="A46" s="40"/>
      <c r="B46" s="32">
        <v>41</v>
      </c>
      <c r="C46" s="35">
        <v>3.870743176243972</v>
      </c>
      <c r="D46" s="35">
        <v>4.198953629737189</v>
      </c>
      <c r="E46" s="35">
        <v>4.414349807159161</v>
      </c>
      <c r="F46" s="35">
        <v>4.6782449472180225</v>
      </c>
      <c r="G46" s="35">
        <v>4.484659664837104</v>
      </c>
      <c r="H46" s="60"/>
    </row>
    <row r="47" spans="1:8" ht="15" customHeight="1">
      <c r="A47" s="40"/>
      <c r="B47" s="32">
        <v>42</v>
      </c>
      <c r="C47" s="35">
        <v>3.952517238887514</v>
      </c>
      <c r="D47" s="35">
        <v>4.360868601530877</v>
      </c>
      <c r="E47" s="35">
        <v>4.714299327492299</v>
      </c>
      <c r="F47" s="35">
        <v>4.884306947275318</v>
      </c>
      <c r="G47" s="35">
        <v>5.05008999415472</v>
      </c>
      <c r="H47" s="60"/>
    </row>
    <row r="48" spans="1:8" ht="15" customHeight="1">
      <c r="A48" s="40"/>
      <c r="B48" s="32">
        <v>43</v>
      </c>
      <c r="C48" s="35">
        <v>4.196803186815506</v>
      </c>
      <c r="D48" s="35">
        <v>4.436518399789936</v>
      </c>
      <c r="E48" s="35">
        <v>4.800344419330535</v>
      </c>
      <c r="F48" s="35">
        <v>5.185195490966843</v>
      </c>
      <c r="G48" s="35">
        <v>5.059025612411243</v>
      </c>
      <c r="H48" s="60"/>
    </row>
    <row r="49" spans="1:8" ht="15" customHeight="1">
      <c r="A49" s="40"/>
      <c r="B49" s="32">
        <v>44</v>
      </c>
      <c r="C49" s="35">
        <v>4.626766020065695</v>
      </c>
      <c r="D49" s="35">
        <v>4.756511891279729</v>
      </c>
      <c r="E49" s="35">
        <v>4.92921036262167</v>
      </c>
      <c r="F49" s="35">
        <v>5.377669325003471</v>
      </c>
      <c r="G49" s="35">
        <v>5.548973841163432</v>
      </c>
      <c r="H49" s="60"/>
    </row>
    <row r="50" spans="1:8" ht="15" customHeight="1">
      <c r="A50" s="40"/>
      <c r="B50" s="32">
        <v>45</v>
      </c>
      <c r="C50" s="35">
        <v>4.588069444335062</v>
      </c>
      <c r="D50" s="35">
        <v>5.189271558099732</v>
      </c>
      <c r="E50" s="35">
        <v>5.408818876277577</v>
      </c>
      <c r="F50" s="35">
        <v>5.338528960615055</v>
      </c>
      <c r="G50" s="35">
        <v>5.635642258480941</v>
      </c>
      <c r="H50" s="60"/>
    </row>
    <row r="51" spans="1:8" ht="15" customHeight="1">
      <c r="A51" s="40"/>
      <c r="B51" s="32">
        <v>46</v>
      </c>
      <c r="C51" s="35">
        <v>4.757063685148915</v>
      </c>
      <c r="D51" s="35">
        <v>5.230136102660807</v>
      </c>
      <c r="E51" s="35">
        <v>5.734534279012746</v>
      </c>
      <c r="F51" s="35">
        <v>5.822364467551892</v>
      </c>
      <c r="G51" s="35">
        <v>5.756756727098347</v>
      </c>
      <c r="H51" s="60"/>
    </row>
    <row r="52" spans="1:8" ht="15" customHeight="1">
      <c r="A52" s="40"/>
      <c r="B52" s="32">
        <v>47</v>
      </c>
      <c r="C52" s="35">
        <v>4.7688853223212515</v>
      </c>
      <c r="D52" s="35">
        <v>5.269536807714601</v>
      </c>
      <c r="E52" s="35">
        <v>5.832014601952921</v>
      </c>
      <c r="F52" s="35">
        <v>6.3529013748749525</v>
      </c>
      <c r="G52" s="35">
        <v>6.070814667034797</v>
      </c>
      <c r="H52" s="60"/>
    </row>
    <row r="53" spans="1:8" ht="15" customHeight="1">
      <c r="A53" s="40"/>
      <c r="B53" s="32">
        <v>48</v>
      </c>
      <c r="C53" s="35">
        <v>5.339059469207964</v>
      </c>
      <c r="D53" s="35">
        <v>5.407210343657284</v>
      </c>
      <c r="E53" s="35">
        <v>5.84750326998538</v>
      </c>
      <c r="F53" s="35">
        <v>6.518541178375898</v>
      </c>
      <c r="G53" s="35">
        <v>6.900819220059457</v>
      </c>
      <c r="H53" s="60"/>
    </row>
    <row r="54" spans="1:8" ht="15" customHeight="1">
      <c r="A54" s="40"/>
      <c r="B54" s="32">
        <v>49</v>
      </c>
      <c r="C54" s="35">
        <v>5.3356022840965185</v>
      </c>
      <c r="D54" s="35">
        <v>6.000614670718299</v>
      </c>
      <c r="E54" s="35">
        <v>6.134606020994083</v>
      </c>
      <c r="F54" s="35">
        <v>6.540592933079118</v>
      </c>
      <c r="G54" s="35">
        <v>6.858551520745627</v>
      </c>
      <c r="H54" s="60"/>
    </row>
    <row r="55" spans="1:8" ht="15" customHeight="1">
      <c r="A55" s="40"/>
      <c r="B55" s="32">
        <v>50</v>
      </c>
      <c r="C55" s="35">
        <v>5.544968757951879</v>
      </c>
      <c r="D55" s="35">
        <v>6.073467958955959</v>
      </c>
      <c r="E55" s="35">
        <v>6.591113181466268</v>
      </c>
      <c r="F55" s="35">
        <v>6.79043424920465</v>
      </c>
      <c r="G55" s="35">
        <v>7.1297650320591295</v>
      </c>
      <c r="H55" s="60"/>
    </row>
    <row r="56" spans="1:8" ht="15" customHeight="1">
      <c r="A56" s="40"/>
      <c r="B56" s="32">
        <v>51</v>
      </c>
      <c r="C56" s="35">
        <v>5.940235709276811</v>
      </c>
      <c r="D56" s="35">
        <v>6.3459291443091965</v>
      </c>
      <c r="E56" s="35">
        <v>6.812122196695364</v>
      </c>
      <c r="F56" s="35">
        <v>7.319946091057342</v>
      </c>
      <c r="G56" s="35">
        <v>7.157513791575843</v>
      </c>
      <c r="H56" s="60"/>
    </row>
    <row r="57" spans="1:8" ht="15" customHeight="1">
      <c r="A57" s="40"/>
      <c r="B57" s="32">
        <v>52</v>
      </c>
      <c r="C57" s="35">
        <v>6.064001581913456</v>
      </c>
      <c r="D57" s="35">
        <v>6.819904016165698</v>
      </c>
      <c r="E57" s="35">
        <v>7.154916173070421</v>
      </c>
      <c r="F57" s="35">
        <v>7.569314789979019</v>
      </c>
      <c r="G57" s="35">
        <v>7.763431358109546</v>
      </c>
      <c r="H57" s="60"/>
    </row>
    <row r="58" spans="1:8" ht="15" customHeight="1">
      <c r="A58" s="40"/>
      <c r="B58" s="32">
        <v>53</v>
      </c>
      <c r="C58" s="35">
        <v>6.611727315192203</v>
      </c>
      <c r="D58" s="35">
        <v>6.938649587380879</v>
      </c>
      <c r="E58" s="35">
        <v>7.656652165000114</v>
      </c>
      <c r="F58" s="35">
        <v>8.019380836638097</v>
      </c>
      <c r="G58" s="35">
        <v>8.054885357503139</v>
      </c>
      <c r="H58" s="60"/>
    </row>
    <row r="59" spans="1:8" ht="15" customHeight="1">
      <c r="A59" s="40"/>
      <c r="B59" s="32">
        <v>54</v>
      </c>
      <c r="C59" s="35">
        <v>6.98733311712564</v>
      </c>
      <c r="D59" s="35">
        <v>7.569962809590378</v>
      </c>
      <c r="E59" s="35">
        <v>7.809135408991473</v>
      </c>
      <c r="F59" s="35">
        <v>8.402872179781744</v>
      </c>
      <c r="G59" s="35">
        <v>8.65396609595351</v>
      </c>
      <c r="H59" s="60"/>
    </row>
    <row r="60" spans="1:8" ht="15" customHeight="1">
      <c r="A60" s="40"/>
      <c r="B60" s="32">
        <v>55</v>
      </c>
      <c r="C60" s="35">
        <v>7.296793402712552</v>
      </c>
      <c r="D60" s="35">
        <v>7.774064492382425</v>
      </c>
      <c r="E60" s="35">
        <v>8.453688987169741</v>
      </c>
      <c r="F60" s="35">
        <v>8.644387734063951</v>
      </c>
      <c r="G60" s="35">
        <v>9.028544619204824</v>
      </c>
      <c r="H60" s="60"/>
    </row>
    <row r="61" spans="1:8" ht="15" customHeight="1">
      <c r="A61" s="40"/>
      <c r="B61" s="32">
        <v>56</v>
      </c>
      <c r="C61" s="35">
        <v>7.369017925949953</v>
      </c>
      <c r="D61" s="35">
        <v>8.459072325656637</v>
      </c>
      <c r="E61" s="35">
        <v>8.956745758880212</v>
      </c>
      <c r="F61" s="35">
        <v>9.4655155084032</v>
      </c>
      <c r="G61" s="35">
        <v>9.445968234715771</v>
      </c>
      <c r="H61" s="60"/>
    </row>
    <row r="62" spans="1:8" ht="15" customHeight="1">
      <c r="A62" s="40"/>
      <c r="B62" s="32">
        <v>57</v>
      </c>
      <c r="C62" s="35">
        <v>8.01534389761801</v>
      </c>
      <c r="D62" s="35">
        <v>8.377225627164195</v>
      </c>
      <c r="E62" s="35">
        <v>9.316053505768688</v>
      </c>
      <c r="F62" s="35">
        <v>9.894458323037691</v>
      </c>
      <c r="G62" s="35">
        <v>10.064844282066245</v>
      </c>
      <c r="H62" s="60"/>
    </row>
    <row r="63" spans="1:8" ht="15" customHeight="1">
      <c r="A63" s="40"/>
      <c r="B63" s="32">
        <v>58</v>
      </c>
      <c r="C63" s="35">
        <v>8.374519002751287</v>
      </c>
      <c r="D63" s="35">
        <v>9.33610706075376</v>
      </c>
      <c r="E63" s="35">
        <v>9.516916046991934</v>
      </c>
      <c r="F63" s="35">
        <v>10.338649583697677</v>
      </c>
      <c r="G63" s="35">
        <v>10.602975241133137</v>
      </c>
      <c r="H63" s="60"/>
    </row>
    <row r="64" spans="1:8" ht="15" customHeight="1">
      <c r="A64" s="40"/>
      <c r="B64" s="32">
        <v>59</v>
      </c>
      <c r="C64" s="35">
        <v>8.603215355461826</v>
      </c>
      <c r="D64" s="35">
        <v>9.522253628054312</v>
      </c>
      <c r="E64" s="35">
        <v>10.421753058466228</v>
      </c>
      <c r="F64" s="35">
        <v>10.643383167784236</v>
      </c>
      <c r="G64" s="35">
        <v>10.886211634161219</v>
      </c>
      <c r="H64" s="60"/>
    </row>
    <row r="65" spans="1:8" ht="15" customHeight="1">
      <c r="A65" s="40"/>
      <c r="B65" s="32">
        <v>60</v>
      </c>
      <c r="C65" s="35">
        <v>8.258629293603411</v>
      </c>
      <c r="D65" s="35">
        <v>9.288979133577289</v>
      </c>
      <c r="E65" s="35">
        <v>10.148162201418906</v>
      </c>
      <c r="F65" s="35">
        <v>10.79919890989676</v>
      </c>
      <c r="G65" s="35">
        <v>11.083862512888214</v>
      </c>
      <c r="H65" s="60"/>
    </row>
    <row r="66" spans="1:8" ht="15" customHeight="1">
      <c r="A66" s="40"/>
      <c r="B66" s="32">
        <v>61</v>
      </c>
      <c r="C66" s="35">
        <v>7.09863733831362</v>
      </c>
      <c r="D66" s="35">
        <v>8.364156935128733</v>
      </c>
      <c r="E66" s="35">
        <v>9.294934371980258</v>
      </c>
      <c r="F66" s="35">
        <v>10.03914720150411</v>
      </c>
      <c r="G66" s="35">
        <v>10.57315918431097</v>
      </c>
      <c r="H66" s="60"/>
    </row>
    <row r="67" spans="1:8" ht="15" customHeight="1">
      <c r="A67" s="40"/>
      <c r="B67" s="32">
        <v>62</v>
      </c>
      <c r="C67" s="35">
        <v>5.963272716449895</v>
      </c>
      <c r="D67" s="35">
        <v>6.828438584402605</v>
      </c>
      <c r="E67" s="35">
        <v>8.019868956708827</v>
      </c>
      <c r="F67" s="35">
        <v>9.07839652743555</v>
      </c>
      <c r="G67" s="35">
        <v>9.720951369519868</v>
      </c>
      <c r="H67" s="60"/>
    </row>
    <row r="68" spans="1:8" ht="15" customHeight="1">
      <c r="A68" s="40"/>
      <c r="B68" s="32">
        <v>63</v>
      </c>
      <c r="C68" s="35">
        <v>4.928239725136696</v>
      </c>
      <c r="D68" s="35">
        <v>5.860810251922535</v>
      </c>
      <c r="E68" s="35">
        <v>6.622898094038139</v>
      </c>
      <c r="F68" s="35">
        <v>7.856991676634032</v>
      </c>
      <c r="G68" s="35">
        <v>8.627771666944685</v>
      </c>
      <c r="H68" s="60"/>
    </row>
    <row r="69" spans="1:8" ht="15" customHeight="1">
      <c r="A69" s="40"/>
      <c r="B69" s="32">
        <v>64</v>
      </c>
      <c r="C69" s="35">
        <v>4.094512035032318</v>
      </c>
      <c r="D69" s="35">
        <v>4.992206182890826</v>
      </c>
      <c r="E69" s="35">
        <v>5.91804665780249</v>
      </c>
      <c r="F69" s="35">
        <v>6.694661067786442</v>
      </c>
      <c r="G69" s="35">
        <v>7.680375269911395</v>
      </c>
      <c r="H69" s="60"/>
    </row>
    <row r="70" spans="1:8" ht="15" customHeight="1">
      <c r="A70" s="40"/>
      <c r="B70" s="32">
        <v>65</v>
      </c>
      <c r="C70" s="35">
        <v>3.350981251740749</v>
      </c>
      <c r="D70" s="35">
        <v>4.0741424964591415</v>
      </c>
      <c r="E70" s="35">
        <v>4.916806257618954</v>
      </c>
      <c r="F70" s="35">
        <v>5.915819244134423</v>
      </c>
      <c r="G70" s="35">
        <v>6.503531124678164</v>
      </c>
      <c r="H70" s="60"/>
    </row>
    <row r="71" spans="1:8" ht="15" customHeight="1">
      <c r="A71" s="40"/>
      <c r="B71" s="32">
        <v>66</v>
      </c>
      <c r="C71" s="35">
        <v>3.0533808391464756</v>
      </c>
      <c r="D71" s="35">
        <v>3.420973255580133</v>
      </c>
      <c r="E71" s="35">
        <v>4.112965474209133</v>
      </c>
      <c r="F71" s="35">
        <v>5.006724523254919</v>
      </c>
      <c r="G71" s="35">
        <v>5.708341572029126</v>
      </c>
      <c r="H71" s="60"/>
    </row>
    <row r="72" spans="1:8" ht="15" customHeight="1">
      <c r="A72" s="40"/>
      <c r="B72" s="32">
        <v>67</v>
      </c>
      <c r="C72" s="35">
        <v>2.6132464924269896</v>
      </c>
      <c r="D72" s="35">
        <v>3.1144710773522086</v>
      </c>
      <c r="E72" s="35">
        <v>3.4656304884115205</v>
      </c>
      <c r="F72" s="35">
        <v>4.103615346593034</v>
      </c>
      <c r="G72" s="35">
        <v>4.89513911807186</v>
      </c>
      <c r="H72" s="60"/>
    </row>
    <row r="73" spans="1:8" ht="15" customHeight="1">
      <c r="A73" s="40"/>
      <c r="B73" s="32">
        <v>68</v>
      </c>
      <c r="C73" s="35">
        <v>2.1876593118621934</v>
      </c>
      <c r="D73" s="35">
        <v>2.645367524679236</v>
      </c>
      <c r="E73" s="35">
        <v>3.165246002112852</v>
      </c>
      <c r="F73" s="35">
        <v>3.5310834175137114</v>
      </c>
      <c r="G73" s="35">
        <v>4.168691175593747</v>
      </c>
      <c r="H73" s="60"/>
    </row>
    <row r="74" spans="1:8" ht="15" customHeight="1">
      <c r="A74" s="40"/>
      <c r="B74" s="32">
        <v>69</v>
      </c>
      <c r="C74" s="35">
        <v>1.8043548047865214</v>
      </c>
      <c r="D74" s="35">
        <v>2.316716922531158</v>
      </c>
      <c r="E74" s="35">
        <v>2.5557032817796532</v>
      </c>
      <c r="F74" s="35">
        <v>3.1482335214113877</v>
      </c>
      <c r="G74" s="35">
        <v>3.527884178406804</v>
      </c>
      <c r="H74" s="60"/>
    </row>
    <row r="75" spans="1:8" ht="15" customHeight="1">
      <c r="A75" s="40"/>
      <c r="B75" s="32">
        <v>70</v>
      </c>
      <c r="C75" s="35">
        <v>1.7340982987143412</v>
      </c>
      <c r="D75" s="35">
        <v>1.7789844870315015</v>
      </c>
      <c r="E75" s="35">
        <v>2.4064479619363666</v>
      </c>
      <c r="F75" s="35">
        <v>2.620221114945532</v>
      </c>
      <c r="G75" s="35">
        <v>3.1121659271489013</v>
      </c>
      <c r="H75" s="60"/>
    </row>
    <row r="76" spans="1:8" ht="15" customHeight="1">
      <c r="A76" s="40"/>
      <c r="B76" s="32">
        <v>71</v>
      </c>
      <c r="C76" s="35">
        <v>1.5276361228908333</v>
      </c>
      <c r="D76" s="35">
        <v>1.8655021410876846</v>
      </c>
      <c r="E76" s="35">
        <v>1.8621903589154722</v>
      </c>
      <c r="F76" s="35">
        <v>2.4308624826366962</v>
      </c>
      <c r="G76" s="35">
        <v>2.627861545686963</v>
      </c>
      <c r="H76" s="60"/>
    </row>
    <row r="77" spans="1:8" ht="15" customHeight="1">
      <c r="A77" s="40"/>
      <c r="B77" s="32">
        <v>72</v>
      </c>
      <c r="C77" s="35">
        <v>1.5574715610855836</v>
      </c>
      <c r="D77" s="35">
        <v>1.5658153018733052</v>
      </c>
      <c r="E77" s="35">
        <v>1.8134481714056476</v>
      </c>
      <c r="F77" s="35">
        <v>1.8770251356481393</v>
      </c>
      <c r="G77" s="35">
        <v>2.4328240923078663</v>
      </c>
      <c r="H77" s="60"/>
    </row>
    <row r="78" spans="1:8" ht="15" customHeight="1">
      <c r="A78" s="40"/>
      <c r="B78" s="32">
        <v>73</v>
      </c>
      <c r="C78" s="35">
        <v>1.0968815450714835</v>
      </c>
      <c r="D78" s="35">
        <v>1.53300001533</v>
      </c>
      <c r="E78" s="35">
        <v>1.6144842299486826</v>
      </c>
      <c r="F78" s="35">
        <v>1.834132773725059</v>
      </c>
      <c r="G78" s="35">
        <v>1.871600413311758</v>
      </c>
      <c r="H78" s="60"/>
    </row>
    <row r="79" spans="1:8" ht="15" customHeight="1">
      <c r="A79" s="40"/>
      <c r="B79" s="32">
        <v>74</v>
      </c>
      <c r="C79" s="35">
        <v>1.003842438915344</v>
      </c>
      <c r="D79" s="35">
        <v>1.1400610280358077</v>
      </c>
      <c r="E79" s="35">
        <v>1.5122864925421338</v>
      </c>
      <c r="F79" s="35">
        <v>1.6007247856507463</v>
      </c>
      <c r="G79" s="35">
        <v>1.8770748986782086</v>
      </c>
      <c r="H79" s="60"/>
    </row>
    <row r="80" spans="1:8" ht="15" customHeight="1">
      <c r="A80" s="40"/>
      <c r="B80" s="32">
        <v>75</v>
      </c>
      <c r="C80" s="35">
        <v>0.7288014999902682</v>
      </c>
      <c r="D80" s="35">
        <v>0.9872326513756733</v>
      </c>
      <c r="E80" s="35">
        <v>1.1329581170967036</v>
      </c>
      <c r="F80" s="35">
        <v>1.5037867257883522</v>
      </c>
      <c r="G80" s="35">
        <v>1.5626233886194116</v>
      </c>
      <c r="H80" s="60"/>
    </row>
    <row r="81" spans="1:8" ht="15" customHeight="1">
      <c r="A81" s="40"/>
      <c r="B81" s="32">
        <v>76</v>
      </c>
      <c r="C81" s="35">
        <v>0.5841579842190157</v>
      </c>
      <c r="D81" s="35">
        <v>0.7159145145038978</v>
      </c>
      <c r="E81" s="35">
        <v>0.8905111094009389</v>
      </c>
      <c r="F81" s="35">
        <v>1.0901865625714335</v>
      </c>
      <c r="G81" s="35">
        <v>1.5009685538968345</v>
      </c>
      <c r="H81" s="60"/>
    </row>
    <row r="82" spans="1:8" ht="15" customHeight="1">
      <c r="A82" s="40"/>
      <c r="B82" s="32">
        <v>77</v>
      </c>
      <c r="C82" s="35">
        <v>0.476493368426021</v>
      </c>
      <c r="D82" s="35">
        <v>0.5824592724838206</v>
      </c>
      <c r="E82" s="35">
        <v>0.7073867501020269</v>
      </c>
      <c r="F82" s="35">
        <v>0.8364634954704713</v>
      </c>
      <c r="G82" s="35">
        <v>1.0020762118366593</v>
      </c>
      <c r="H82" s="60"/>
    </row>
    <row r="83" spans="1:8" ht="15" customHeight="1">
      <c r="A83" s="40"/>
      <c r="B83" s="32">
        <v>78</v>
      </c>
      <c r="C83" s="35">
        <v>0.39173484503960126</v>
      </c>
      <c r="D83" s="35">
        <v>0.4596904596904597</v>
      </c>
      <c r="E83" s="35">
        <v>0.5475347191994538</v>
      </c>
      <c r="F83" s="35">
        <v>0.686963528058385</v>
      </c>
      <c r="G83" s="35">
        <v>0.8382171445507782</v>
      </c>
      <c r="H83" s="60"/>
    </row>
    <row r="84" spans="1:8" ht="15" customHeight="1">
      <c r="A84" s="40"/>
      <c r="B84" s="32">
        <v>79</v>
      </c>
      <c r="C84" s="35">
        <v>0.23614102628321182</v>
      </c>
      <c r="D84" s="35">
        <v>0.38522231504687643</v>
      </c>
      <c r="E84" s="35">
        <v>0.4459611894524217</v>
      </c>
      <c r="F84" s="35">
        <v>0.5339028296849972</v>
      </c>
      <c r="G84" s="35">
        <v>0.6553693474393784</v>
      </c>
      <c r="H84" s="60"/>
    </row>
    <row r="85" spans="1:8" ht="15" customHeight="1">
      <c r="A85" s="40"/>
      <c r="B85" s="32" t="s">
        <v>17</v>
      </c>
      <c r="C85" s="35">
        <v>0.04854578260547656</v>
      </c>
      <c r="D85" s="35">
        <v>0.06029629653240515</v>
      </c>
      <c r="E85" s="35">
        <v>0.09649735358601806</v>
      </c>
      <c r="F85" s="35">
        <v>0.13716108289698536</v>
      </c>
      <c r="G85" s="35">
        <v>0.1813746635487378</v>
      </c>
      <c r="H85" s="60"/>
    </row>
    <row r="86" spans="1:8" ht="15" customHeight="1">
      <c r="A86" s="40"/>
      <c r="B86" s="33" t="s">
        <v>8</v>
      </c>
      <c r="C86" s="35">
        <v>3.17339210507889</v>
      </c>
      <c r="D86" s="35">
        <v>3.4856365760537353</v>
      </c>
      <c r="E86" s="35">
        <v>3.7795957714621498</v>
      </c>
      <c r="F86" s="35">
        <v>4.0633414300588635</v>
      </c>
      <c r="G86" s="35">
        <v>4.242607399466479</v>
      </c>
      <c r="H86" s="60"/>
    </row>
    <row r="87" spans="1:8" ht="48.75" customHeight="1">
      <c r="A87" s="40"/>
      <c r="B87" s="89" t="s">
        <v>74</v>
      </c>
      <c r="C87" s="90"/>
      <c r="D87" s="90"/>
      <c r="E87" s="90"/>
      <c r="F87" s="90"/>
      <c r="G87" s="90"/>
      <c r="H87" s="40"/>
    </row>
  </sheetData>
  <sheetProtection/>
  <mergeCells count="2">
    <mergeCell ref="B2:G2"/>
    <mergeCell ref="B87:G87"/>
  </mergeCell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I101"/>
  <sheetViews>
    <sheetView showGridLines="0" zoomScalePageLayoutView="0" workbookViewId="0" topLeftCell="A1">
      <selection activeCell="P86" sqref="P86"/>
    </sheetView>
  </sheetViews>
  <sheetFormatPr defaultColWidth="11.421875" defaultRowHeight="15"/>
  <cols>
    <col min="1" max="1" width="2.57421875" style="1" customWidth="1"/>
    <col min="2" max="2" width="13.140625" style="2" customWidth="1"/>
    <col min="3" max="4" width="11.7109375" style="5" customWidth="1"/>
    <col min="5" max="5" width="11.7109375" style="2" customWidth="1"/>
    <col min="6" max="8" width="11.421875" style="10" customWidth="1"/>
    <col min="9" max="9" width="11.421875" style="9" customWidth="1"/>
    <col min="10" max="16384" width="11.421875" style="1" customWidth="1"/>
  </cols>
  <sheetData>
    <row r="2" spans="2:5" ht="31.5" customHeight="1">
      <c r="B2" s="87" t="s">
        <v>82</v>
      </c>
      <c r="C2" s="88"/>
      <c r="D2" s="88"/>
      <c r="E2" s="88"/>
    </row>
    <row r="3" spans="2:5" ht="12" customHeight="1">
      <c r="B3" s="91" t="s">
        <v>20</v>
      </c>
      <c r="C3" s="91"/>
      <c r="D3" s="91"/>
      <c r="E3" s="91"/>
    </row>
    <row r="4" spans="2:9" ht="15" customHeight="1">
      <c r="B4" s="29"/>
      <c r="C4" s="30" t="s">
        <v>21</v>
      </c>
      <c r="D4" s="30" t="s">
        <v>10</v>
      </c>
      <c r="E4" s="31" t="s">
        <v>2</v>
      </c>
      <c r="F4" s="10">
        <v>20</v>
      </c>
      <c r="G4" s="10">
        <v>30</v>
      </c>
      <c r="H4" s="10">
        <v>60</v>
      </c>
      <c r="I4" s="9">
        <v>75</v>
      </c>
    </row>
    <row r="5" spans="2:9" ht="15" customHeight="1">
      <c r="B5" s="32">
        <v>0</v>
      </c>
      <c r="C5" s="34">
        <v>0</v>
      </c>
      <c r="D5" s="34">
        <v>0</v>
      </c>
      <c r="E5" s="35">
        <v>0</v>
      </c>
      <c r="F5" s="10">
        <v>0</v>
      </c>
      <c r="G5" s="10">
        <v>0</v>
      </c>
      <c r="H5" s="10">
        <v>0</v>
      </c>
      <c r="I5" s="9">
        <v>0</v>
      </c>
    </row>
    <row r="6" spans="2:9" ht="15" customHeight="1">
      <c r="B6" s="32">
        <v>1</v>
      </c>
      <c r="C6" s="34">
        <v>0.010768203648267395</v>
      </c>
      <c r="D6" s="34">
        <v>0.023169661130833928</v>
      </c>
      <c r="E6" s="35">
        <v>0.017107446608317114</v>
      </c>
      <c r="F6" s="10">
        <v>0</v>
      </c>
      <c r="G6" s="10">
        <v>0</v>
      </c>
      <c r="H6" s="10">
        <v>0</v>
      </c>
      <c r="I6" s="9">
        <v>0</v>
      </c>
    </row>
    <row r="7" spans="2:9" ht="15" customHeight="1">
      <c r="B7" s="32">
        <v>2</v>
      </c>
      <c r="C7" s="34">
        <v>0.033914753961504146</v>
      </c>
      <c r="D7" s="34">
        <v>0.04043640995443322</v>
      </c>
      <c r="E7" s="35">
        <v>0.037227357743354596</v>
      </c>
      <c r="F7" s="10">
        <v>0</v>
      </c>
      <c r="G7" s="10">
        <v>0</v>
      </c>
      <c r="H7" s="10">
        <v>0</v>
      </c>
      <c r="I7" s="9">
        <v>0</v>
      </c>
    </row>
    <row r="8" spans="2:9" ht="15" customHeight="1">
      <c r="B8" s="32">
        <v>3</v>
      </c>
      <c r="C8" s="34">
        <v>0.1862457512687992</v>
      </c>
      <c r="D8" s="34">
        <v>0.24704716871592292</v>
      </c>
      <c r="E8" s="35">
        <v>0.21860906507347413</v>
      </c>
      <c r="F8" s="10">
        <v>0</v>
      </c>
      <c r="G8" s="10">
        <v>0</v>
      </c>
      <c r="H8" s="10">
        <v>0</v>
      </c>
      <c r="I8" s="9">
        <v>0</v>
      </c>
    </row>
    <row r="9" spans="2:9" ht="15" customHeight="1">
      <c r="B9" s="32">
        <v>4</v>
      </c>
      <c r="C9" s="34">
        <v>0.2352447177442814</v>
      </c>
      <c r="D9" s="34">
        <v>0.5044717820105362</v>
      </c>
      <c r="E9" s="35">
        <v>0.37456413794802923</v>
      </c>
      <c r="F9" s="10">
        <v>0</v>
      </c>
      <c r="G9" s="10">
        <v>0</v>
      </c>
      <c r="H9" s="10">
        <v>0</v>
      </c>
      <c r="I9" s="9">
        <v>0</v>
      </c>
    </row>
    <row r="10" spans="2:9" ht="15" customHeight="1">
      <c r="B10" s="32">
        <v>5</v>
      </c>
      <c r="C10" s="34">
        <v>0.4761692186360728</v>
      </c>
      <c r="D10" s="34">
        <v>0.7657534083183245</v>
      </c>
      <c r="E10" s="35">
        <v>0.623774186448901</v>
      </c>
      <c r="F10" s="10">
        <v>0</v>
      </c>
      <c r="G10" s="10">
        <v>0</v>
      </c>
      <c r="H10" s="10">
        <v>0</v>
      </c>
      <c r="I10" s="9">
        <v>0</v>
      </c>
    </row>
    <row r="11" spans="2:9" ht="15" customHeight="1">
      <c r="B11" s="32">
        <v>6</v>
      </c>
      <c r="C11" s="34">
        <v>0.7215391543948514</v>
      </c>
      <c r="D11" s="34">
        <v>1.0026737967914439</v>
      </c>
      <c r="E11" s="35">
        <v>0.8650785562431417</v>
      </c>
      <c r="F11" s="10">
        <v>0</v>
      </c>
      <c r="G11" s="10">
        <v>0</v>
      </c>
      <c r="H11" s="10">
        <v>0</v>
      </c>
      <c r="I11" s="9">
        <v>0</v>
      </c>
    </row>
    <row r="12" spans="2:9" ht="15" customHeight="1">
      <c r="B12" s="32">
        <v>7</v>
      </c>
      <c r="C12" s="34">
        <v>0.8034423475168991</v>
      </c>
      <c r="D12" s="34">
        <v>1.588064441983409</v>
      </c>
      <c r="E12" s="35">
        <v>1.2056638828089945</v>
      </c>
      <c r="F12" s="10">
        <v>0</v>
      </c>
      <c r="G12" s="10">
        <v>0</v>
      </c>
      <c r="H12" s="10">
        <v>0</v>
      </c>
      <c r="I12" s="9">
        <v>0</v>
      </c>
    </row>
    <row r="13" spans="2:9" ht="15" customHeight="1">
      <c r="B13" s="32">
        <v>8</v>
      </c>
      <c r="C13" s="34">
        <v>1.0440784798990725</v>
      </c>
      <c r="D13" s="34">
        <v>1.5849542393488536</v>
      </c>
      <c r="E13" s="35">
        <v>1.3219816032095824</v>
      </c>
      <c r="F13" s="10">
        <v>0</v>
      </c>
      <c r="G13" s="10">
        <v>0</v>
      </c>
      <c r="H13" s="10">
        <v>0</v>
      </c>
      <c r="I13" s="9">
        <v>0</v>
      </c>
    </row>
    <row r="14" spans="2:9" ht="15" customHeight="1">
      <c r="B14" s="32">
        <v>9</v>
      </c>
      <c r="C14" s="34">
        <v>1.1876282236926963</v>
      </c>
      <c r="D14" s="34">
        <v>1.802220261043244</v>
      </c>
      <c r="E14" s="35">
        <v>1.5032983435197145</v>
      </c>
      <c r="F14" s="10">
        <v>0</v>
      </c>
      <c r="G14" s="10">
        <v>0</v>
      </c>
      <c r="H14" s="10">
        <v>0</v>
      </c>
      <c r="I14" s="9">
        <v>0</v>
      </c>
    </row>
    <row r="15" spans="2:9" ht="15" customHeight="1">
      <c r="B15" s="32">
        <v>10</v>
      </c>
      <c r="C15" s="34">
        <v>1.1831462607797771</v>
      </c>
      <c r="D15" s="34">
        <v>1.8538541192821403</v>
      </c>
      <c r="E15" s="35">
        <v>1.5259808165750026</v>
      </c>
      <c r="F15" s="10">
        <v>0</v>
      </c>
      <c r="G15" s="10">
        <v>0</v>
      </c>
      <c r="H15" s="10">
        <v>0</v>
      </c>
      <c r="I15" s="9">
        <v>0</v>
      </c>
    </row>
    <row r="16" spans="2:9" ht="15" customHeight="1">
      <c r="B16" s="32">
        <v>11</v>
      </c>
      <c r="C16" s="34">
        <v>1.3749816831924975</v>
      </c>
      <c r="D16" s="34">
        <v>2.139267733803941</v>
      </c>
      <c r="E16" s="35">
        <v>1.7652493280220483</v>
      </c>
      <c r="F16" s="10">
        <v>0</v>
      </c>
      <c r="G16" s="10">
        <v>0</v>
      </c>
      <c r="H16" s="10">
        <v>0</v>
      </c>
      <c r="I16" s="9">
        <v>0</v>
      </c>
    </row>
    <row r="17" spans="2:9" ht="15" customHeight="1">
      <c r="B17" s="32">
        <v>12</v>
      </c>
      <c r="C17" s="34">
        <v>1.2670922922629095</v>
      </c>
      <c r="D17" s="34">
        <v>2.0781135894539844</v>
      </c>
      <c r="E17" s="35">
        <v>1.6808897333938757</v>
      </c>
      <c r="F17" s="10">
        <v>0</v>
      </c>
      <c r="G17" s="10">
        <v>0</v>
      </c>
      <c r="H17" s="10">
        <v>0</v>
      </c>
      <c r="I17" s="9">
        <v>0</v>
      </c>
    </row>
    <row r="18" spans="2:9" ht="15" customHeight="1">
      <c r="B18" s="32">
        <v>13</v>
      </c>
      <c r="C18" s="34">
        <v>1.4409364112787817</v>
      </c>
      <c r="D18" s="34">
        <v>2.2686699509712596</v>
      </c>
      <c r="E18" s="35">
        <v>1.865363444423142</v>
      </c>
      <c r="F18" s="10">
        <v>0</v>
      </c>
      <c r="G18" s="10">
        <v>0</v>
      </c>
      <c r="H18" s="10">
        <v>0</v>
      </c>
      <c r="I18" s="9">
        <v>0</v>
      </c>
    </row>
    <row r="19" spans="2:9" ht="15" customHeight="1">
      <c r="B19" s="32">
        <v>14</v>
      </c>
      <c r="C19" s="34">
        <v>1.2985926993511956</v>
      </c>
      <c r="D19" s="34">
        <v>2.056185202031333</v>
      </c>
      <c r="E19" s="35">
        <v>1.6864479205677028</v>
      </c>
      <c r="F19" s="10">
        <v>0</v>
      </c>
      <c r="G19" s="10">
        <v>0</v>
      </c>
      <c r="H19" s="10">
        <v>0</v>
      </c>
      <c r="I19" s="9">
        <v>0</v>
      </c>
    </row>
    <row r="20" spans="2:9" ht="15" customHeight="1">
      <c r="B20" s="32">
        <v>15</v>
      </c>
      <c r="C20" s="34">
        <v>1.2344547905043424</v>
      </c>
      <c r="D20" s="34">
        <v>2.2499850613862113</v>
      </c>
      <c r="E20" s="35">
        <v>1.7543818363235877</v>
      </c>
      <c r="F20" s="10">
        <v>0</v>
      </c>
      <c r="G20" s="10">
        <v>0</v>
      </c>
      <c r="H20" s="10">
        <v>0</v>
      </c>
      <c r="I20" s="9">
        <v>0</v>
      </c>
    </row>
    <row r="21" spans="2:9" ht="15" customHeight="1">
      <c r="B21" s="32">
        <v>16</v>
      </c>
      <c r="C21" s="34">
        <v>1.3898969199315012</v>
      </c>
      <c r="D21" s="34">
        <v>1.929900593190498</v>
      </c>
      <c r="E21" s="35">
        <v>1.6665857083047086</v>
      </c>
      <c r="F21" s="10">
        <v>0</v>
      </c>
      <c r="G21" s="10">
        <v>0</v>
      </c>
      <c r="H21" s="10">
        <v>0</v>
      </c>
      <c r="I21" s="9">
        <v>0</v>
      </c>
    </row>
    <row r="22" spans="2:9" ht="15" customHeight="1">
      <c r="B22" s="32">
        <v>17</v>
      </c>
      <c r="C22" s="34">
        <v>1.4983106547367842</v>
      </c>
      <c r="D22" s="34">
        <v>2.1152503874409967</v>
      </c>
      <c r="E22" s="35">
        <v>1.8150981173520464</v>
      </c>
      <c r="F22" s="10">
        <v>0</v>
      </c>
      <c r="G22" s="10">
        <v>0</v>
      </c>
      <c r="H22" s="10">
        <v>0</v>
      </c>
      <c r="I22" s="9">
        <v>0</v>
      </c>
    </row>
    <row r="23" spans="2:9" ht="15" customHeight="1">
      <c r="B23" s="32">
        <v>18</v>
      </c>
      <c r="C23" s="34">
        <v>1.8276880880113746</v>
      </c>
      <c r="D23" s="34">
        <v>2.072955514519115</v>
      </c>
      <c r="E23" s="35">
        <v>1.9531418367661093</v>
      </c>
      <c r="F23" s="10">
        <v>0</v>
      </c>
      <c r="G23" s="10">
        <v>0</v>
      </c>
      <c r="H23" s="10">
        <v>0</v>
      </c>
      <c r="I23" s="9">
        <v>0</v>
      </c>
    </row>
    <row r="24" spans="2:9" ht="15" customHeight="1">
      <c r="B24" s="32">
        <v>19</v>
      </c>
      <c r="C24" s="34">
        <v>1.814683575942034</v>
      </c>
      <c r="D24" s="34">
        <v>2.1348077805189494</v>
      </c>
      <c r="E24" s="35">
        <v>1.9786539057459704</v>
      </c>
      <c r="F24" s="10">
        <v>0</v>
      </c>
      <c r="G24" s="10">
        <v>0</v>
      </c>
      <c r="H24" s="10">
        <v>0</v>
      </c>
      <c r="I24" s="9">
        <v>0</v>
      </c>
    </row>
    <row r="25" spans="2:9" ht="15" customHeight="1">
      <c r="B25" s="32">
        <v>20</v>
      </c>
      <c r="C25" s="34">
        <v>2.449624243746704</v>
      </c>
      <c r="D25" s="34">
        <v>3.5872151053275396</v>
      </c>
      <c r="E25" s="35">
        <v>3.029144524728881</v>
      </c>
      <c r="F25" s="10">
        <v>12</v>
      </c>
      <c r="G25" s="10">
        <v>0</v>
      </c>
      <c r="H25" s="10">
        <v>0</v>
      </c>
      <c r="I25" s="9">
        <v>0</v>
      </c>
    </row>
    <row r="26" spans="2:9" ht="15" customHeight="1">
      <c r="B26" s="32">
        <v>21</v>
      </c>
      <c r="C26" s="34">
        <v>3.4419342768355436</v>
      </c>
      <c r="D26" s="34">
        <v>4.503673645055182</v>
      </c>
      <c r="E26" s="35">
        <v>3.980859547610637</v>
      </c>
      <c r="F26" s="10">
        <v>0</v>
      </c>
      <c r="G26" s="10">
        <v>0</v>
      </c>
      <c r="H26" s="10">
        <v>0</v>
      </c>
      <c r="I26" s="9">
        <v>0</v>
      </c>
    </row>
    <row r="27" spans="2:9" ht="15" customHeight="1">
      <c r="B27" s="32">
        <v>22</v>
      </c>
      <c r="C27" s="34">
        <v>3.320298088983989</v>
      </c>
      <c r="D27" s="34">
        <v>4.724083970592577</v>
      </c>
      <c r="E27" s="35">
        <v>4.028490568592669</v>
      </c>
      <c r="F27" s="10">
        <v>0</v>
      </c>
      <c r="G27" s="10">
        <v>0</v>
      </c>
      <c r="H27" s="10">
        <v>0</v>
      </c>
      <c r="I27" s="9">
        <v>0</v>
      </c>
    </row>
    <row r="28" spans="2:9" ht="15" customHeight="1">
      <c r="B28" s="32">
        <v>23</v>
      </c>
      <c r="C28" s="34">
        <v>3.7098765773896862</v>
      </c>
      <c r="D28" s="34">
        <v>4.765628417691063</v>
      </c>
      <c r="E28" s="35">
        <v>4.241053619133301</v>
      </c>
      <c r="F28" s="10">
        <v>0</v>
      </c>
      <c r="G28" s="10">
        <v>0</v>
      </c>
      <c r="H28" s="10">
        <v>0</v>
      </c>
      <c r="I28" s="9">
        <v>0</v>
      </c>
    </row>
    <row r="29" spans="2:9" ht="15" customHeight="1">
      <c r="B29" s="32">
        <v>24</v>
      </c>
      <c r="C29" s="34">
        <v>3.9409597614236187</v>
      </c>
      <c r="D29" s="34">
        <v>5.3311467335919875</v>
      </c>
      <c r="E29" s="35">
        <v>4.641165717536864</v>
      </c>
      <c r="F29" s="10">
        <v>0</v>
      </c>
      <c r="G29" s="10">
        <v>0</v>
      </c>
      <c r="H29" s="10">
        <v>0</v>
      </c>
      <c r="I29" s="9">
        <v>0</v>
      </c>
    </row>
    <row r="30" spans="2:9" ht="15" customHeight="1">
      <c r="B30" s="32">
        <v>25</v>
      </c>
      <c r="C30" s="34">
        <v>4.0202911657545</v>
      </c>
      <c r="D30" s="34">
        <v>5.272467514796925</v>
      </c>
      <c r="E30" s="35">
        <v>4.642933509958643</v>
      </c>
      <c r="F30" s="10">
        <v>0</v>
      </c>
      <c r="G30" s="10">
        <v>0</v>
      </c>
      <c r="H30" s="10">
        <v>0</v>
      </c>
      <c r="I30" s="9">
        <v>0</v>
      </c>
    </row>
    <row r="31" spans="2:9" ht="15" customHeight="1">
      <c r="B31" s="32">
        <v>26</v>
      </c>
      <c r="C31" s="34">
        <v>4.207054047196142</v>
      </c>
      <c r="D31" s="34">
        <v>5.2239517931872035</v>
      </c>
      <c r="E31" s="35">
        <v>4.7114252061248525</v>
      </c>
      <c r="F31" s="10">
        <v>0</v>
      </c>
      <c r="G31" s="10">
        <v>0</v>
      </c>
      <c r="H31" s="10">
        <v>0</v>
      </c>
      <c r="I31" s="9">
        <v>0</v>
      </c>
    </row>
    <row r="32" spans="2:9" ht="15" customHeight="1">
      <c r="B32" s="32">
        <v>27</v>
      </c>
      <c r="C32" s="34">
        <v>4.469226078599157</v>
      </c>
      <c r="D32" s="34">
        <v>5.3496587778206885</v>
      </c>
      <c r="E32" s="35">
        <v>4.902323280489391</v>
      </c>
      <c r="F32" s="10">
        <v>0</v>
      </c>
      <c r="G32" s="10">
        <v>0</v>
      </c>
      <c r="H32" s="10">
        <v>0</v>
      </c>
      <c r="I32" s="9">
        <v>0</v>
      </c>
    </row>
    <row r="33" spans="2:9" ht="15" customHeight="1">
      <c r="B33" s="32">
        <v>28</v>
      </c>
      <c r="C33" s="34">
        <v>4.180728104332776</v>
      </c>
      <c r="D33" s="34">
        <v>5.275397325042078</v>
      </c>
      <c r="E33" s="35">
        <v>4.716244140920317</v>
      </c>
      <c r="F33" s="10">
        <v>0</v>
      </c>
      <c r="G33" s="10">
        <v>0</v>
      </c>
      <c r="H33" s="10">
        <v>0</v>
      </c>
      <c r="I33" s="9">
        <v>0</v>
      </c>
    </row>
    <row r="34" spans="2:9" ht="15" customHeight="1">
      <c r="B34" s="32">
        <v>29</v>
      </c>
      <c r="C34" s="34">
        <v>4.49483413031584</v>
      </c>
      <c r="D34" s="34">
        <v>5.604643481689535</v>
      </c>
      <c r="E34" s="35">
        <v>5.037912768058054</v>
      </c>
      <c r="F34" s="10">
        <v>0</v>
      </c>
      <c r="G34" s="10">
        <v>0</v>
      </c>
      <c r="H34" s="10">
        <v>0</v>
      </c>
      <c r="I34" s="9">
        <v>0</v>
      </c>
    </row>
    <row r="35" spans="2:9" ht="15" customHeight="1">
      <c r="B35" s="32">
        <v>30</v>
      </c>
      <c r="C35" s="34">
        <v>3.904542813095827</v>
      </c>
      <c r="D35" s="34">
        <v>5.26495208514829</v>
      </c>
      <c r="E35" s="35">
        <v>4.567648836301915</v>
      </c>
      <c r="F35" s="10">
        <v>0</v>
      </c>
      <c r="G35" s="10">
        <v>12</v>
      </c>
      <c r="H35" s="10">
        <v>0</v>
      </c>
      <c r="I35" s="9">
        <v>0</v>
      </c>
    </row>
    <row r="36" spans="2:9" ht="15" customHeight="1">
      <c r="B36" s="32">
        <v>31</v>
      </c>
      <c r="C36" s="34">
        <v>3.786086133459536</v>
      </c>
      <c r="D36" s="34">
        <v>4.632049864280688</v>
      </c>
      <c r="E36" s="35">
        <v>4.199518265263634</v>
      </c>
      <c r="F36" s="10">
        <v>0</v>
      </c>
      <c r="G36" s="10">
        <v>0</v>
      </c>
      <c r="H36" s="10">
        <v>0</v>
      </c>
      <c r="I36" s="9">
        <v>0</v>
      </c>
    </row>
    <row r="37" spans="2:9" ht="15" customHeight="1">
      <c r="B37" s="32">
        <v>32</v>
      </c>
      <c r="C37" s="34">
        <v>3.7973738643396016</v>
      </c>
      <c r="D37" s="34">
        <v>4.798987021209244</v>
      </c>
      <c r="E37" s="35">
        <v>4.285562640558308</v>
      </c>
      <c r="F37" s="10">
        <v>0</v>
      </c>
      <c r="G37" s="10">
        <v>0</v>
      </c>
      <c r="H37" s="10">
        <v>0</v>
      </c>
      <c r="I37" s="9">
        <v>0</v>
      </c>
    </row>
    <row r="38" spans="2:9" ht="15" customHeight="1">
      <c r="B38" s="32">
        <v>33</v>
      </c>
      <c r="C38" s="34">
        <v>3.3332521730661537</v>
      </c>
      <c r="D38" s="34">
        <v>4.552452953723548</v>
      </c>
      <c r="E38" s="35">
        <v>3.926616673402286</v>
      </c>
      <c r="F38" s="10">
        <v>0</v>
      </c>
      <c r="G38" s="10">
        <v>0</v>
      </c>
      <c r="H38" s="10">
        <v>0</v>
      </c>
      <c r="I38" s="9">
        <v>0</v>
      </c>
    </row>
    <row r="39" spans="2:9" ht="15" customHeight="1">
      <c r="B39" s="32">
        <v>34</v>
      </c>
      <c r="C39" s="34">
        <v>3.597254509202172</v>
      </c>
      <c r="D39" s="34">
        <v>4.030667705597722</v>
      </c>
      <c r="E39" s="35">
        <v>3.807816303704191</v>
      </c>
      <c r="F39" s="10">
        <v>0</v>
      </c>
      <c r="G39" s="10">
        <v>0</v>
      </c>
      <c r="H39" s="10">
        <v>0</v>
      </c>
      <c r="I39" s="9">
        <v>0</v>
      </c>
    </row>
    <row r="40" spans="2:9" ht="15" customHeight="1">
      <c r="B40" s="32">
        <v>35</v>
      </c>
      <c r="C40" s="34">
        <v>3.7123043861708114</v>
      </c>
      <c r="D40" s="34">
        <v>4.255248298138537</v>
      </c>
      <c r="E40" s="35">
        <v>3.976802566940515</v>
      </c>
      <c r="F40" s="10">
        <v>0</v>
      </c>
      <c r="G40" s="10">
        <v>0</v>
      </c>
      <c r="H40" s="10">
        <v>0</v>
      </c>
      <c r="I40" s="9">
        <v>0</v>
      </c>
    </row>
    <row r="41" spans="2:9" ht="15" customHeight="1">
      <c r="B41" s="32">
        <v>36</v>
      </c>
      <c r="C41" s="34">
        <v>3.676884234402495</v>
      </c>
      <c r="D41" s="34">
        <v>4.260894998537584</v>
      </c>
      <c r="E41" s="35">
        <v>3.964334752280697</v>
      </c>
      <c r="F41" s="10">
        <v>0</v>
      </c>
      <c r="G41" s="10">
        <v>0</v>
      </c>
      <c r="H41" s="10">
        <v>0</v>
      </c>
      <c r="I41" s="9">
        <v>0</v>
      </c>
    </row>
    <row r="42" spans="2:9" ht="15" customHeight="1">
      <c r="B42" s="32">
        <v>37</v>
      </c>
      <c r="C42" s="34">
        <v>4.168721781689873</v>
      </c>
      <c r="D42" s="34">
        <v>4.19101558742054</v>
      </c>
      <c r="E42" s="35">
        <v>4.179648725733071</v>
      </c>
      <c r="F42" s="10">
        <v>0</v>
      </c>
      <c r="G42" s="10">
        <v>0</v>
      </c>
      <c r="H42" s="10">
        <v>0</v>
      </c>
      <c r="I42" s="9">
        <v>0</v>
      </c>
    </row>
    <row r="43" spans="2:9" ht="15" customHeight="1">
      <c r="B43" s="32">
        <v>38</v>
      </c>
      <c r="C43" s="34">
        <v>4.194041067662246</v>
      </c>
      <c r="D43" s="34">
        <v>4.2741799874008315</v>
      </c>
      <c r="E43" s="35">
        <v>4.233416242359072</v>
      </c>
      <c r="F43" s="10">
        <v>0</v>
      </c>
      <c r="G43" s="10">
        <v>0</v>
      </c>
      <c r="H43" s="10">
        <v>0</v>
      </c>
      <c r="I43" s="9">
        <v>0</v>
      </c>
    </row>
    <row r="44" spans="2:9" ht="15" customHeight="1">
      <c r="B44" s="32">
        <v>39</v>
      </c>
      <c r="C44" s="34">
        <v>4.187280349311156</v>
      </c>
      <c r="D44" s="34">
        <v>4.522425024249258</v>
      </c>
      <c r="E44" s="35">
        <v>4.353429653116968</v>
      </c>
      <c r="F44" s="10">
        <v>0</v>
      </c>
      <c r="G44" s="10">
        <v>0</v>
      </c>
      <c r="H44" s="10">
        <v>0</v>
      </c>
      <c r="I44" s="9">
        <v>0</v>
      </c>
    </row>
    <row r="45" spans="2:9" ht="15" customHeight="1">
      <c r="B45" s="32">
        <v>40</v>
      </c>
      <c r="C45" s="34">
        <v>4.556123494146887</v>
      </c>
      <c r="D45" s="34">
        <v>4.7494006165087335</v>
      </c>
      <c r="E45" s="35">
        <v>4.651430458737634</v>
      </c>
      <c r="F45" s="10">
        <v>0</v>
      </c>
      <c r="G45" s="10">
        <v>0</v>
      </c>
      <c r="H45" s="10">
        <v>0</v>
      </c>
      <c r="I45" s="9">
        <v>0</v>
      </c>
    </row>
    <row r="46" spans="2:9" ht="15" customHeight="1">
      <c r="B46" s="32">
        <v>41</v>
      </c>
      <c r="C46" s="34">
        <v>4.201458110619938</v>
      </c>
      <c r="D46" s="34">
        <v>4.774115435158161</v>
      </c>
      <c r="E46" s="35">
        <v>4.484659664837104</v>
      </c>
      <c r="F46" s="10">
        <v>0</v>
      </c>
      <c r="G46" s="10">
        <v>0</v>
      </c>
      <c r="H46" s="10">
        <v>0</v>
      </c>
      <c r="I46" s="9">
        <v>0</v>
      </c>
    </row>
    <row r="47" spans="2:9" ht="15" customHeight="1">
      <c r="B47" s="32">
        <v>42</v>
      </c>
      <c r="C47" s="34">
        <v>4.9645227215320675</v>
      </c>
      <c r="D47" s="34">
        <v>5.137062235240574</v>
      </c>
      <c r="E47" s="35">
        <v>5.05008999415472</v>
      </c>
      <c r="F47" s="10">
        <v>0</v>
      </c>
      <c r="G47" s="10">
        <v>0</v>
      </c>
      <c r="H47" s="10">
        <v>0</v>
      </c>
      <c r="I47" s="9">
        <v>0</v>
      </c>
    </row>
    <row r="48" spans="2:9" ht="15" customHeight="1">
      <c r="B48" s="32">
        <v>43</v>
      </c>
      <c r="C48" s="34">
        <v>5.034862576211087</v>
      </c>
      <c r="D48" s="34">
        <v>5.083656078846379</v>
      </c>
      <c r="E48" s="35">
        <v>5.059025612411243</v>
      </c>
      <c r="F48" s="10">
        <v>0</v>
      </c>
      <c r="G48" s="10">
        <v>0</v>
      </c>
      <c r="H48" s="10">
        <v>0</v>
      </c>
      <c r="I48" s="9">
        <v>0</v>
      </c>
    </row>
    <row r="49" spans="2:9" ht="15" customHeight="1">
      <c r="B49" s="32">
        <v>44</v>
      </c>
      <c r="C49" s="34">
        <v>5.47945205479452</v>
      </c>
      <c r="D49" s="34">
        <v>5.619479136578994</v>
      </c>
      <c r="E49" s="35">
        <v>5.548973841163432</v>
      </c>
      <c r="F49" s="10">
        <v>0</v>
      </c>
      <c r="G49" s="10">
        <v>0</v>
      </c>
      <c r="H49" s="10">
        <v>0</v>
      </c>
      <c r="I49" s="9">
        <v>0</v>
      </c>
    </row>
    <row r="50" spans="2:9" ht="15" customHeight="1">
      <c r="B50" s="32">
        <v>45</v>
      </c>
      <c r="C50" s="34">
        <v>5.841875900765089</v>
      </c>
      <c r="D50" s="34">
        <v>5.4261410536010635</v>
      </c>
      <c r="E50" s="35">
        <v>5.635642258480941</v>
      </c>
      <c r="F50" s="10">
        <v>0</v>
      </c>
      <c r="G50" s="10">
        <v>0</v>
      </c>
      <c r="H50" s="10">
        <v>0</v>
      </c>
      <c r="I50" s="9">
        <v>0</v>
      </c>
    </row>
    <row r="51" spans="2:9" ht="15" customHeight="1">
      <c r="B51" s="32">
        <v>46</v>
      </c>
      <c r="C51" s="34">
        <v>5.806793337881698</v>
      </c>
      <c r="D51" s="34">
        <v>5.706026908049432</v>
      </c>
      <c r="E51" s="35">
        <v>5.756756727098347</v>
      </c>
      <c r="F51" s="10">
        <v>0</v>
      </c>
      <c r="G51" s="10">
        <v>0</v>
      </c>
      <c r="H51" s="10">
        <v>0</v>
      </c>
      <c r="I51" s="9">
        <v>0</v>
      </c>
    </row>
    <row r="52" spans="2:9" ht="15" customHeight="1">
      <c r="B52" s="32">
        <v>47</v>
      </c>
      <c r="C52" s="34">
        <v>6.421595948336443</v>
      </c>
      <c r="D52" s="34">
        <v>5.712420801494503</v>
      </c>
      <c r="E52" s="35">
        <v>6.070814667034797</v>
      </c>
      <c r="F52" s="10">
        <v>0</v>
      </c>
      <c r="G52" s="10">
        <v>0</v>
      </c>
      <c r="H52" s="10">
        <v>0</v>
      </c>
      <c r="I52" s="9">
        <v>0</v>
      </c>
    </row>
    <row r="53" spans="2:9" ht="15" customHeight="1">
      <c r="B53" s="32">
        <v>48</v>
      </c>
      <c r="C53" s="34">
        <v>6.959022032493077</v>
      </c>
      <c r="D53" s="34">
        <v>6.842911737611616</v>
      </c>
      <c r="E53" s="35">
        <v>6.900819220059457</v>
      </c>
      <c r="F53" s="10">
        <v>0</v>
      </c>
      <c r="G53" s="10">
        <v>0</v>
      </c>
      <c r="H53" s="10">
        <v>0</v>
      </c>
      <c r="I53" s="9">
        <v>0</v>
      </c>
    </row>
    <row r="54" spans="2:9" ht="15" customHeight="1">
      <c r="B54" s="32">
        <v>49</v>
      </c>
      <c r="C54" s="34">
        <v>7.064794255889732</v>
      </c>
      <c r="D54" s="34">
        <v>6.643766583705289</v>
      </c>
      <c r="E54" s="35">
        <v>6.858551520745627</v>
      </c>
      <c r="F54" s="10">
        <v>0</v>
      </c>
      <c r="G54" s="10">
        <v>0</v>
      </c>
      <c r="H54" s="10">
        <v>0</v>
      </c>
      <c r="I54" s="9">
        <v>0</v>
      </c>
    </row>
    <row r="55" spans="2:9" ht="15" customHeight="1">
      <c r="B55" s="32">
        <v>50</v>
      </c>
      <c r="C55" s="34">
        <v>7.304805049484514</v>
      </c>
      <c r="D55" s="34">
        <v>6.949343474044661</v>
      </c>
      <c r="E55" s="35">
        <v>7.1297650320591295</v>
      </c>
      <c r="F55" s="10">
        <v>0</v>
      </c>
      <c r="G55" s="10">
        <v>0</v>
      </c>
      <c r="H55" s="10">
        <v>0</v>
      </c>
      <c r="I55" s="9">
        <v>0</v>
      </c>
    </row>
    <row r="56" spans="2:9" ht="15" customHeight="1">
      <c r="B56" s="32">
        <v>51</v>
      </c>
      <c r="C56" s="34">
        <v>7.221000860263641</v>
      </c>
      <c r="D56" s="34">
        <v>7.092150995048243</v>
      </c>
      <c r="E56" s="35">
        <v>7.157513791575843</v>
      </c>
      <c r="F56" s="10">
        <v>0</v>
      </c>
      <c r="G56" s="10">
        <v>0</v>
      </c>
      <c r="H56" s="10">
        <v>0</v>
      </c>
      <c r="I56" s="9">
        <v>0</v>
      </c>
    </row>
    <row r="57" spans="2:9" ht="15" customHeight="1">
      <c r="B57" s="32">
        <v>52</v>
      </c>
      <c r="C57" s="34">
        <v>7.974471404629951</v>
      </c>
      <c r="D57" s="34">
        <v>7.544595336351171</v>
      </c>
      <c r="E57" s="35">
        <v>7.763431358109546</v>
      </c>
      <c r="F57" s="10">
        <v>0</v>
      </c>
      <c r="G57" s="10">
        <v>0</v>
      </c>
      <c r="H57" s="10">
        <v>0</v>
      </c>
      <c r="I57" s="9">
        <v>0</v>
      </c>
    </row>
    <row r="58" spans="2:9" ht="15" customHeight="1">
      <c r="B58" s="32">
        <v>53</v>
      </c>
      <c r="C58" s="34">
        <v>8.36639659883551</v>
      </c>
      <c r="D58" s="34">
        <v>7.731500747955775</v>
      </c>
      <c r="E58" s="35">
        <v>8.054885357503139</v>
      </c>
      <c r="F58" s="10">
        <v>0</v>
      </c>
      <c r="G58" s="10">
        <v>0</v>
      </c>
      <c r="H58" s="10">
        <v>0</v>
      </c>
      <c r="I58" s="9">
        <v>0</v>
      </c>
    </row>
    <row r="59" spans="2:9" ht="15" customHeight="1">
      <c r="B59" s="32">
        <v>54</v>
      </c>
      <c r="C59" s="34">
        <v>8.843272212364</v>
      </c>
      <c r="D59" s="34">
        <v>8.456318378632533</v>
      </c>
      <c r="E59" s="35">
        <v>8.65396609595351</v>
      </c>
      <c r="F59" s="10">
        <v>0</v>
      </c>
      <c r="G59" s="10">
        <v>0</v>
      </c>
      <c r="H59" s="10">
        <v>0</v>
      </c>
      <c r="I59" s="9">
        <v>0</v>
      </c>
    </row>
    <row r="60" spans="2:9" ht="15" customHeight="1">
      <c r="B60" s="32">
        <v>55</v>
      </c>
      <c r="C60" s="34">
        <v>9.056889073799443</v>
      </c>
      <c r="D60" s="34">
        <v>8.998856693031449</v>
      </c>
      <c r="E60" s="35">
        <v>9.028544619204824</v>
      </c>
      <c r="F60" s="10">
        <v>0</v>
      </c>
      <c r="G60" s="10">
        <v>0</v>
      </c>
      <c r="H60" s="10">
        <v>0</v>
      </c>
      <c r="I60" s="9">
        <v>0</v>
      </c>
    </row>
    <row r="61" spans="2:9" ht="15" customHeight="1">
      <c r="B61" s="32">
        <v>56</v>
      </c>
      <c r="C61" s="34">
        <v>9.531283537239752</v>
      </c>
      <c r="D61" s="34">
        <v>9.353476375386185</v>
      </c>
      <c r="E61" s="35">
        <v>9.445968234715771</v>
      </c>
      <c r="F61" s="10">
        <v>0</v>
      </c>
      <c r="G61" s="10">
        <v>0</v>
      </c>
      <c r="H61" s="10">
        <v>0</v>
      </c>
      <c r="I61" s="9">
        <v>0</v>
      </c>
    </row>
    <row r="62" spans="2:9" ht="15" customHeight="1">
      <c r="B62" s="32">
        <v>57</v>
      </c>
      <c r="C62" s="34">
        <v>10.164978500620695</v>
      </c>
      <c r="D62" s="34">
        <v>9.960526978025007</v>
      </c>
      <c r="E62" s="35">
        <v>10.064844282066245</v>
      </c>
      <c r="F62" s="10">
        <v>0</v>
      </c>
      <c r="G62" s="10">
        <v>0</v>
      </c>
      <c r="H62" s="10">
        <v>0</v>
      </c>
      <c r="I62" s="9">
        <v>0</v>
      </c>
    </row>
    <row r="63" spans="2:9" ht="15" customHeight="1">
      <c r="B63" s="32">
        <v>58</v>
      </c>
      <c r="C63" s="34">
        <v>10.932026516370456</v>
      </c>
      <c r="D63" s="34">
        <v>10.251793266541718</v>
      </c>
      <c r="E63" s="35">
        <v>10.602975241133137</v>
      </c>
      <c r="F63" s="10">
        <v>0</v>
      </c>
      <c r="G63" s="10">
        <v>0</v>
      </c>
      <c r="H63" s="10">
        <v>0</v>
      </c>
      <c r="I63" s="9">
        <v>0</v>
      </c>
    </row>
    <row r="64" spans="2:9" ht="15" customHeight="1">
      <c r="B64" s="32">
        <v>59</v>
      </c>
      <c r="C64" s="34">
        <v>10.961375187809036</v>
      </c>
      <c r="D64" s="34">
        <v>10.805179342164012</v>
      </c>
      <c r="E64" s="35">
        <v>10.886211634161219</v>
      </c>
      <c r="F64" s="10">
        <v>0</v>
      </c>
      <c r="G64" s="10">
        <v>0</v>
      </c>
      <c r="H64" s="10">
        <v>12</v>
      </c>
      <c r="I64" s="9">
        <v>0</v>
      </c>
    </row>
    <row r="65" spans="2:9" ht="15" customHeight="1">
      <c r="B65" s="32">
        <v>60</v>
      </c>
      <c r="C65" s="34">
        <v>11.058686120561</v>
      </c>
      <c r="D65" s="34">
        <v>11.11361926260346</v>
      </c>
      <c r="E65" s="35">
        <v>11.083862512888214</v>
      </c>
      <c r="F65" s="10">
        <v>0</v>
      </c>
      <c r="G65" s="10">
        <v>0</v>
      </c>
      <c r="H65" s="10">
        <v>0</v>
      </c>
      <c r="I65" s="9">
        <v>0</v>
      </c>
    </row>
    <row r="66" spans="2:9" ht="15" customHeight="1">
      <c r="B66" s="32">
        <v>61</v>
      </c>
      <c r="C66" s="34">
        <v>10.843705742957434</v>
      </c>
      <c r="D66" s="34">
        <v>10.277557899037356</v>
      </c>
      <c r="E66" s="35">
        <v>10.57315918431097</v>
      </c>
      <c r="F66" s="10">
        <v>0</v>
      </c>
      <c r="G66" s="10">
        <v>0</v>
      </c>
      <c r="H66" s="10">
        <v>0</v>
      </c>
      <c r="I66" s="9">
        <v>0</v>
      </c>
    </row>
    <row r="67" spans="2:9" ht="15" customHeight="1">
      <c r="B67" s="32">
        <v>62</v>
      </c>
      <c r="C67" s="34">
        <v>9.53851786829147</v>
      </c>
      <c r="D67" s="34">
        <v>9.922653009461492</v>
      </c>
      <c r="E67" s="35">
        <v>9.720951369519868</v>
      </c>
      <c r="F67" s="10">
        <v>0</v>
      </c>
      <c r="G67" s="10">
        <v>0</v>
      </c>
      <c r="H67" s="10">
        <v>0</v>
      </c>
      <c r="I67" s="9">
        <v>0</v>
      </c>
    </row>
    <row r="68" spans="2:9" ht="15" customHeight="1">
      <c r="B68" s="32">
        <v>63</v>
      </c>
      <c r="C68" s="34">
        <v>8.673736815273818</v>
      </c>
      <c r="D68" s="34">
        <v>8.577165503720725</v>
      </c>
      <c r="E68" s="35">
        <v>8.627771666944685</v>
      </c>
      <c r="F68" s="10">
        <v>0</v>
      </c>
      <c r="G68" s="10">
        <v>0</v>
      </c>
      <c r="H68" s="10">
        <v>0</v>
      </c>
      <c r="I68" s="9">
        <v>0</v>
      </c>
    </row>
    <row r="69" spans="2:9" ht="15" customHeight="1">
      <c r="B69" s="32">
        <v>64</v>
      </c>
      <c r="C69" s="34">
        <v>7.816748554161602</v>
      </c>
      <c r="D69" s="34">
        <v>7.529735009741905</v>
      </c>
      <c r="E69" s="35">
        <v>7.680375269911395</v>
      </c>
      <c r="F69" s="10">
        <v>0</v>
      </c>
      <c r="G69" s="10">
        <v>0</v>
      </c>
      <c r="H69" s="10">
        <v>0</v>
      </c>
      <c r="I69" s="9">
        <v>0</v>
      </c>
    </row>
    <row r="70" spans="2:9" ht="15" customHeight="1">
      <c r="B70" s="32">
        <v>65</v>
      </c>
      <c r="C70" s="34">
        <v>6.6594074436945405</v>
      </c>
      <c r="D70" s="34">
        <v>6.331385352109659</v>
      </c>
      <c r="E70" s="35">
        <v>6.503531124678164</v>
      </c>
      <c r="F70" s="10">
        <v>0</v>
      </c>
      <c r="G70" s="10">
        <v>0</v>
      </c>
      <c r="H70" s="10">
        <v>0</v>
      </c>
      <c r="I70" s="9">
        <v>0</v>
      </c>
    </row>
    <row r="71" spans="2:9" ht="15" customHeight="1">
      <c r="B71" s="32">
        <v>66</v>
      </c>
      <c r="C71" s="34">
        <v>5.45029179628249</v>
      </c>
      <c r="D71" s="34">
        <v>5.99668719913039</v>
      </c>
      <c r="E71" s="35">
        <v>5.708341572029126</v>
      </c>
      <c r="F71" s="10">
        <v>0</v>
      </c>
      <c r="G71" s="10">
        <v>0</v>
      </c>
      <c r="H71" s="10">
        <v>0</v>
      </c>
      <c r="I71" s="9">
        <v>0</v>
      </c>
    </row>
    <row r="72" spans="2:9" ht="15" customHeight="1">
      <c r="B72" s="32">
        <v>67</v>
      </c>
      <c r="C72" s="34">
        <v>4.998691442030882</v>
      </c>
      <c r="D72" s="34">
        <v>4.779568935988295</v>
      </c>
      <c r="E72" s="35">
        <v>4.89513911807186</v>
      </c>
      <c r="F72" s="10">
        <v>0</v>
      </c>
      <c r="G72" s="10">
        <v>0</v>
      </c>
      <c r="H72" s="10">
        <v>0</v>
      </c>
      <c r="I72" s="9">
        <v>0</v>
      </c>
    </row>
    <row r="73" spans="2:9" ht="15" customHeight="1">
      <c r="B73" s="32">
        <v>68</v>
      </c>
      <c r="C73" s="34">
        <v>4.056692335723267</v>
      </c>
      <c r="D73" s="34">
        <v>4.292821226061838</v>
      </c>
      <c r="E73" s="35">
        <v>4.168691175593747</v>
      </c>
      <c r="F73" s="10">
        <v>0</v>
      </c>
      <c r="G73" s="10">
        <v>0</v>
      </c>
      <c r="H73" s="10">
        <v>0</v>
      </c>
      <c r="I73" s="9">
        <v>0</v>
      </c>
    </row>
    <row r="74" spans="2:9" ht="15" customHeight="1">
      <c r="B74" s="32">
        <v>69</v>
      </c>
      <c r="C74" s="34">
        <v>3.3866919461076375</v>
      </c>
      <c r="D74" s="34">
        <v>3.686275374137665</v>
      </c>
      <c r="E74" s="35">
        <v>3.527884178406804</v>
      </c>
      <c r="F74" s="10">
        <v>0</v>
      </c>
      <c r="G74" s="10">
        <v>0</v>
      </c>
      <c r="H74" s="10">
        <v>0</v>
      </c>
      <c r="I74" s="9">
        <v>0</v>
      </c>
    </row>
    <row r="75" spans="2:9" ht="15" customHeight="1">
      <c r="B75" s="32">
        <v>70</v>
      </c>
      <c r="C75" s="34">
        <v>3.042756556169286</v>
      </c>
      <c r="D75" s="34">
        <v>3.190846058556575</v>
      </c>
      <c r="E75" s="35">
        <v>3.1121659271489013</v>
      </c>
      <c r="F75" s="10">
        <v>0</v>
      </c>
      <c r="G75" s="10">
        <v>0</v>
      </c>
      <c r="H75" s="10">
        <v>0</v>
      </c>
      <c r="I75" s="9">
        <v>0</v>
      </c>
    </row>
    <row r="76" spans="2:9" ht="15" customHeight="1">
      <c r="B76" s="32">
        <v>71</v>
      </c>
      <c r="C76" s="34">
        <v>2.5076975709887104</v>
      </c>
      <c r="D76" s="34">
        <v>2.7656494568735215</v>
      </c>
      <c r="E76" s="35">
        <v>2.627861545686963</v>
      </c>
      <c r="F76" s="10">
        <v>0</v>
      </c>
      <c r="G76" s="10">
        <v>0</v>
      </c>
      <c r="H76" s="10">
        <v>0</v>
      </c>
      <c r="I76" s="9">
        <v>0</v>
      </c>
    </row>
    <row r="77" spans="2:9" ht="15" customHeight="1">
      <c r="B77" s="32">
        <v>72</v>
      </c>
      <c r="C77" s="34">
        <v>2.42496130940892</v>
      </c>
      <c r="D77" s="34">
        <v>2.446012714382229</v>
      </c>
      <c r="E77" s="35">
        <v>2.4328240923078663</v>
      </c>
      <c r="F77" s="10">
        <v>0</v>
      </c>
      <c r="G77" s="10">
        <v>0</v>
      </c>
      <c r="H77" s="10">
        <v>0</v>
      </c>
      <c r="I77" s="9">
        <v>0</v>
      </c>
    </row>
    <row r="78" spans="2:9" ht="15" customHeight="1">
      <c r="B78" s="32">
        <v>73</v>
      </c>
      <c r="C78" s="34">
        <v>1.4846066875932393</v>
      </c>
      <c r="D78" s="34">
        <v>2.325394236919128</v>
      </c>
      <c r="E78" s="35">
        <v>1.871600413311758</v>
      </c>
      <c r="F78" s="10">
        <v>0</v>
      </c>
      <c r="G78" s="10">
        <v>0</v>
      </c>
      <c r="H78" s="10">
        <v>0</v>
      </c>
      <c r="I78" s="9">
        <v>0</v>
      </c>
    </row>
    <row r="79" spans="2:9" ht="15" customHeight="1">
      <c r="B79" s="32">
        <v>74</v>
      </c>
      <c r="C79" s="34">
        <v>1.945769028994699</v>
      </c>
      <c r="D79" s="34">
        <v>1.7960615924463836</v>
      </c>
      <c r="E79" s="35">
        <v>1.8770748986782086</v>
      </c>
      <c r="F79" s="10">
        <v>0</v>
      </c>
      <c r="G79" s="10">
        <v>0</v>
      </c>
      <c r="H79" s="10">
        <v>0</v>
      </c>
      <c r="I79" s="9">
        <v>12</v>
      </c>
    </row>
    <row r="80" spans="2:9" ht="15" customHeight="1">
      <c r="B80" s="32">
        <v>75</v>
      </c>
      <c r="C80" s="34">
        <v>1.4274392353129202</v>
      </c>
      <c r="D80" s="34">
        <v>1.730815910841873</v>
      </c>
      <c r="E80" s="35">
        <v>1.5626233886194116</v>
      </c>
      <c r="F80" s="10">
        <v>0</v>
      </c>
      <c r="G80" s="10">
        <v>0</v>
      </c>
      <c r="H80" s="10">
        <v>0</v>
      </c>
      <c r="I80" s="9">
        <v>0</v>
      </c>
    </row>
    <row r="81" spans="2:9" ht="15" customHeight="1">
      <c r="B81" s="32">
        <v>76</v>
      </c>
      <c r="C81" s="34">
        <v>1.3279934312501571</v>
      </c>
      <c r="D81" s="34">
        <v>1.7156314823575896</v>
      </c>
      <c r="E81" s="35">
        <v>1.5009685538968345</v>
      </c>
      <c r="F81" s="10">
        <v>0</v>
      </c>
      <c r="G81" s="10">
        <v>0</v>
      </c>
      <c r="H81" s="10">
        <v>0</v>
      </c>
      <c r="I81" s="9">
        <v>0</v>
      </c>
    </row>
    <row r="82" spans="2:9" ht="15" customHeight="1">
      <c r="B82" s="32">
        <v>77</v>
      </c>
      <c r="C82" s="34">
        <v>0.9668180005398067</v>
      </c>
      <c r="D82" s="34">
        <v>1.0467675308030493</v>
      </c>
      <c r="E82" s="35">
        <v>1.0020762118366593</v>
      </c>
      <c r="F82" s="10">
        <v>0</v>
      </c>
      <c r="G82" s="10">
        <v>0</v>
      </c>
      <c r="H82" s="10">
        <v>0</v>
      </c>
      <c r="I82" s="9">
        <v>0</v>
      </c>
    </row>
    <row r="83" spans="2:9" ht="15" customHeight="1">
      <c r="B83" s="32">
        <v>78</v>
      </c>
      <c r="C83" s="34">
        <v>0.759744954435726</v>
      </c>
      <c r="D83" s="34">
        <v>0.9409248863940123</v>
      </c>
      <c r="E83" s="35">
        <v>0.8382171445507782</v>
      </c>
      <c r="F83" s="10">
        <v>0</v>
      </c>
      <c r="G83" s="10">
        <v>0</v>
      </c>
      <c r="H83" s="10">
        <v>0</v>
      </c>
      <c r="I83" s="9">
        <v>0</v>
      </c>
    </row>
    <row r="84" spans="2:9" ht="15" customHeight="1">
      <c r="B84" s="32">
        <v>79</v>
      </c>
      <c r="C84" s="34">
        <v>0.5173327325598375</v>
      </c>
      <c r="D84" s="34">
        <v>0.8424361670850579</v>
      </c>
      <c r="E84" s="35">
        <v>0.6553693474393784</v>
      </c>
      <c r="F84" s="10">
        <v>0</v>
      </c>
      <c r="G84" s="10">
        <v>0</v>
      </c>
      <c r="H84" s="10">
        <v>0</v>
      </c>
      <c r="I84" s="9">
        <v>0</v>
      </c>
    </row>
    <row r="85" spans="2:9" ht="15" customHeight="1">
      <c r="B85" s="32" t="s">
        <v>17</v>
      </c>
      <c r="C85" s="34">
        <v>0.17738816633383592</v>
      </c>
      <c r="D85" s="34">
        <v>0.18579011696235292</v>
      </c>
      <c r="E85" s="35">
        <v>0.1813746635487378</v>
      </c>
      <c r="F85" s="10">
        <v>0</v>
      </c>
      <c r="G85" s="10">
        <v>0</v>
      </c>
      <c r="H85" s="10">
        <v>0</v>
      </c>
      <c r="I85" s="9">
        <v>0</v>
      </c>
    </row>
    <row r="86" spans="2:9" ht="15" customHeight="1">
      <c r="B86" s="33" t="s">
        <v>8</v>
      </c>
      <c r="C86" s="34">
        <v>4.065016167638454</v>
      </c>
      <c r="D86" s="34">
        <v>4.431799610475445</v>
      </c>
      <c r="E86" s="35">
        <v>4.242607399466479</v>
      </c>
      <c r="F86" s="10">
        <v>0</v>
      </c>
      <c r="G86" s="10">
        <v>0</v>
      </c>
      <c r="H86" s="10">
        <v>0</v>
      </c>
      <c r="I86" s="9">
        <v>0</v>
      </c>
    </row>
    <row r="87" spans="2:5" ht="45.75" customHeight="1">
      <c r="B87" s="89" t="s">
        <v>87</v>
      </c>
      <c r="C87" s="90"/>
      <c r="D87" s="90"/>
      <c r="E87" s="90"/>
    </row>
    <row r="99" spans="2:5" ht="11.25">
      <c r="B99" s="1"/>
      <c r="C99" s="4"/>
      <c r="D99" s="4"/>
      <c r="E99" s="1"/>
    </row>
    <row r="100" spans="2:5" ht="11.25">
      <c r="B100" s="1"/>
      <c r="C100" s="4"/>
      <c r="D100" s="4"/>
      <c r="E100" s="1"/>
    </row>
    <row r="101" spans="2:5" ht="11.25">
      <c r="B101" s="1"/>
      <c r="C101" s="4"/>
      <c r="D101" s="4"/>
      <c r="E101" s="1"/>
    </row>
  </sheetData>
  <sheetProtection/>
  <mergeCells count="3">
    <mergeCell ref="B2:E2"/>
    <mergeCell ref="B87:E87"/>
    <mergeCell ref="B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F84"/>
  <sheetViews>
    <sheetView tabSelected="1" zoomScalePageLayoutView="0" workbookViewId="0" topLeftCell="A43">
      <selection activeCell="S73" sqref="S73"/>
    </sheetView>
  </sheetViews>
  <sheetFormatPr defaultColWidth="11.421875" defaultRowHeight="15"/>
  <cols>
    <col min="1" max="1" width="3.00390625" style="1" customWidth="1"/>
    <col min="2" max="2" width="9.421875" style="11" customWidth="1"/>
    <col min="3" max="3" width="11.57421875" style="11" customWidth="1"/>
    <col min="4" max="4" width="8.8515625" style="11" customWidth="1"/>
    <col min="5" max="5" width="10.8515625" style="11" customWidth="1"/>
    <col min="6" max="6" width="10.421875" style="11" customWidth="1"/>
    <col min="7" max="16384" width="11.421875" style="1" customWidth="1"/>
  </cols>
  <sheetData>
    <row r="2" spans="2:6" ht="24" customHeight="1">
      <c r="B2" s="96" t="s">
        <v>64</v>
      </c>
      <c r="C2" s="97"/>
      <c r="D2" s="97"/>
      <c r="E2" s="97"/>
      <c r="F2" s="97"/>
    </row>
    <row r="3" spans="2:6" ht="15" customHeight="1">
      <c r="B3" s="91" t="s">
        <v>28</v>
      </c>
      <c r="C3" s="98"/>
      <c r="D3" s="98"/>
      <c r="E3" s="98"/>
      <c r="F3" s="98"/>
    </row>
    <row r="4" spans="2:6" ht="15" customHeight="1">
      <c r="B4" s="94"/>
      <c r="C4" s="36" t="s">
        <v>54</v>
      </c>
      <c r="D4" s="36" t="s">
        <v>53</v>
      </c>
      <c r="E4" s="36" t="s">
        <v>54</v>
      </c>
      <c r="F4" s="36" t="s">
        <v>53</v>
      </c>
    </row>
    <row r="5" spans="2:6" ht="15" customHeight="1">
      <c r="B5" s="95"/>
      <c r="C5" s="92" t="s">
        <v>24</v>
      </c>
      <c r="D5" s="93"/>
      <c r="E5" s="92" t="s">
        <v>23</v>
      </c>
      <c r="F5" s="93"/>
    </row>
    <row r="6" spans="2:6" ht="15" customHeight="1">
      <c r="B6" s="36">
        <v>0</v>
      </c>
      <c r="C6" s="37">
        <v>0</v>
      </c>
      <c r="D6" s="38">
        <v>0</v>
      </c>
      <c r="E6" s="37">
        <v>0</v>
      </c>
      <c r="F6" s="38">
        <v>0</v>
      </c>
    </row>
    <row r="7" spans="2:6" ht="15" customHeight="1">
      <c r="B7" s="36">
        <v>1</v>
      </c>
      <c r="C7" s="37">
        <v>0.01047376322312607</v>
      </c>
      <c r="D7" s="38">
        <v>0</v>
      </c>
      <c r="E7" s="37">
        <v>0.006546216286986123</v>
      </c>
      <c r="F7" s="38">
        <v>-0.02945797329143755</v>
      </c>
    </row>
    <row r="8" spans="2:6" ht="15" customHeight="1">
      <c r="B8" s="36">
        <v>2</v>
      </c>
      <c r="C8" s="37">
        <v>0</v>
      </c>
      <c r="D8" s="38">
        <v>-0.02793003526166952</v>
      </c>
      <c r="E8" s="37">
        <v>0.006546216286986123</v>
      </c>
      <c r="F8" s="38">
        <v>-0.05236973029588898</v>
      </c>
    </row>
    <row r="9" spans="2:6" ht="15" customHeight="1">
      <c r="B9" s="36">
        <v>3</v>
      </c>
      <c r="C9" s="37">
        <v>0</v>
      </c>
      <c r="D9" s="38">
        <v>-0.01047376322312607</v>
      </c>
      <c r="E9" s="37">
        <v>0.1931133804660906</v>
      </c>
      <c r="F9" s="38">
        <v>-0.17347473160513222</v>
      </c>
    </row>
    <row r="10" spans="2:6" ht="15" customHeight="1">
      <c r="B10" s="36">
        <v>4</v>
      </c>
      <c r="C10" s="37">
        <v>0.017456272038543448</v>
      </c>
      <c r="D10" s="38">
        <v>-0.0663338337464651</v>
      </c>
      <c r="E10" s="37">
        <v>0.10473946059177797</v>
      </c>
      <c r="F10" s="38">
        <v>-0.3993191935061534</v>
      </c>
    </row>
    <row r="11" spans="2:6" ht="15" customHeight="1">
      <c r="B11" s="36">
        <v>5</v>
      </c>
      <c r="C11" s="37">
        <v>0.04189505289250428</v>
      </c>
      <c r="D11" s="38">
        <v>-0.034912544077086896</v>
      </c>
      <c r="E11" s="37">
        <v>0.19638648860958366</v>
      </c>
      <c r="F11" s="38">
        <v>-0.4418695993715633</v>
      </c>
    </row>
    <row r="12" spans="2:6" ht="15" customHeight="1">
      <c r="B12" s="36">
        <v>6</v>
      </c>
      <c r="C12" s="37">
        <v>0.06982508815417379</v>
      </c>
      <c r="D12" s="38">
        <v>-0.07680759696959118</v>
      </c>
      <c r="E12" s="37">
        <v>0.12110500130924325</v>
      </c>
      <c r="F12" s="38">
        <v>-0.4091385179366326</v>
      </c>
    </row>
    <row r="13" spans="2:6" ht="15" customHeight="1">
      <c r="B13" s="36">
        <v>7</v>
      </c>
      <c r="C13" s="37">
        <v>0.06982508815417379</v>
      </c>
      <c r="D13" s="38">
        <v>-0.1326676674929302</v>
      </c>
      <c r="E13" s="37">
        <v>0.18002094789211837</v>
      </c>
      <c r="F13" s="38">
        <v>-0.536789735532862</v>
      </c>
    </row>
    <row r="14" spans="2:6" ht="15" customHeight="1">
      <c r="B14" s="36">
        <v>8</v>
      </c>
      <c r="C14" s="37">
        <v>0.06982508815417379</v>
      </c>
      <c r="D14" s="38">
        <v>-0.15012393953147365</v>
      </c>
      <c r="E14" s="37">
        <v>0.1931133804660906</v>
      </c>
      <c r="F14" s="38">
        <v>-0.47787378894998694</v>
      </c>
    </row>
    <row r="15" spans="2:6" ht="15" customHeight="1">
      <c r="B15" s="36">
        <v>9</v>
      </c>
      <c r="C15" s="37">
        <v>0.1361589219006389</v>
      </c>
      <c r="D15" s="38">
        <v>-0.2758090982089865</v>
      </c>
      <c r="E15" s="37">
        <v>0.1931133804660906</v>
      </c>
      <c r="F15" s="38">
        <v>-0.4091385179366326</v>
      </c>
    </row>
    <row r="16" spans="2:6" ht="15" customHeight="1">
      <c r="B16" s="36">
        <v>10</v>
      </c>
      <c r="C16" s="37">
        <v>0.101246377823552</v>
      </c>
      <c r="D16" s="38">
        <v>-0.2513703173550257</v>
      </c>
      <c r="E16" s="37">
        <v>0.1767478397486253</v>
      </c>
      <c r="F16" s="38">
        <v>-0.3436763550667714</v>
      </c>
    </row>
    <row r="17" spans="2:6" ht="15" customHeight="1">
      <c r="B17" s="36">
        <v>11</v>
      </c>
      <c r="C17" s="37">
        <v>0.07680759696959118</v>
      </c>
      <c r="D17" s="38">
        <v>-0.23740529972419092</v>
      </c>
      <c r="E17" s="37">
        <v>0.14728986645718775</v>
      </c>
      <c r="F17" s="38">
        <v>-0.41895784236711187</v>
      </c>
    </row>
    <row r="18" spans="2:6" ht="15" customHeight="1">
      <c r="B18" s="36">
        <v>12</v>
      </c>
      <c r="C18" s="37">
        <v>0.08379010578500856</v>
      </c>
      <c r="D18" s="38">
        <v>-0.13965017630834758</v>
      </c>
      <c r="E18" s="37">
        <v>0.16692851531814612</v>
      </c>
      <c r="F18" s="38">
        <v>-0.3633150039277298</v>
      </c>
    </row>
    <row r="19" spans="2:6" ht="15" customHeight="1">
      <c r="B19" s="36">
        <v>13</v>
      </c>
      <c r="C19" s="37">
        <v>0.12568515867751284</v>
      </c>
      <c r="D19" s="38">
        <v>-0.17805397479314317</v>
      </c>
      <c r="E19" s="37">
        <v>0.10146635244828489</v>
      </c>
      <c r="F19" s="38">
        <v>-0.2782141921969102</v>
      </c>
    </row>
    <row r="20" spans="2:6" ht="15" customHeight="1">
      <c r="B20" s="36">
        <v>14</v>
      </c>
      <c r="C20" s="37">
        <v>0.09426386900813462</v>
      </c>
      <c r="D20" s="38">
        <v>-0.16758021157001712</v>
      </c>
      <c r="E20" s="37">
        <v>0.08837391987431265</v>
      </c>
      <c r="F20" s="38">
        <v>-0.2356637863315004</v>
      </c>
    </row>
    <row r="21" spans="2:6" ht="15" customHeight="1">
      <c r="B21" s="36">
        <v>15</v>
      </c>
      <c r="C21" s="37">
        <v>0.14663268512376496</v>
      </c>
      <c r="D21" s="38">
        <v>-0.08379010578500856</v>
      </c>
      <c r="E21" s="37">
        <v>0.20293270489656978</v>
      </c>
      <c r="F21" s="38">
        <v>-0.38295365278868815</v>
      </c>
    </row>
    <row r="22" spans="2:6" ht="15" customHeight="1">
      <c r="B22" s="36">
        <v>16</v>
      </c>
      <c r="C22" s="37">
        <v>0.10822888663896937</v>
      </c>
      <c r="D22" s="38">
        <v>-0.202492755647104</v>
      </c>
      <c r="E22" s="37">
        <v>0.12765121759622938</v>
      </c>
      <c r="F22" s="38">
        <v>-0.23239067818800735</v>
      </c>
    </row>
    <row r="23" spans="2:6" ht="15" customHeight="1">
      <c r="B23" s="36">
        <v>17</v>
      </c>
      <c r="C23" s="37">
        <v>0.09775512341584332</v>
      </c>
      <c r="D23" s="38">
        <v>-0.2129665188702301</v>
      </c>
      <c r="E23" s="37">
        <v>0.1931133804660906</v>
      </c>
      <c r="F23" s="38">
        <v>-0.2913066247708824</v>
      </c>
    </row>
    <row r="24" spans="2:6" ht="15" customHeight="1">
      <c r="B24" s="36">
        <v>18</v>
      </c>
      <c r="C24" s="37">
        <v>0.02443878085396083</v>
      </c>
      <c r="D24" s="38">
        <v>-0.09426386900813462</v>
      </c>
      <c r="E24" s="37">
        <v>0.1996595967530767</v>
      </c>
      <c r="F24" s="38">
        <v>-0.3043990573448547</v>
      </c>
    </row>
    <row r="25" spans="2:6" ht="15" customHeight="1">
      <c r="B25" s="36">
        <v>19</v>
      </c>
      <c r="C25" s="37">
        <v>0.22344028209335615</v>
      </c>
      <c r="D25" s="38">
        <v>-0.39102049366337327</v>
      </c>
      <c r="E25" s="37">
        <v>0.20620581304006286</v>
      </c>
      <c r="F25" s="38">
        <v>-0.589159465828751</v>
      </c>
    </row>
    <row r="26" spans="2:6" ht="15" customHeight="1">
      <c r="B26" s="36">
        <v>20</v>
      </c>
      <c r="C26" s="37">
        <v>0.14314143071605628</v>
      </c>
      <c r="D26" s="38">
        <v>-0.22344028209335615</v>
      </c>
      <c r="E26" s="37">
        <v>1.3517936632626342</v>
      </c>
      <c r="F26" s="38">
        <v>-1.7609321811992669</v>
      </c>
    </row>
    <row r="27" spans="2:6" ht="15" customHeight="1">
      <c r="B27" s="36">
        <v>21</v>
      </c>
      <c r="C27" s="37">
        <v>0.23740529972419092</v>
      </c>
      <c r="D27" s="38">
        <v>-0.4119680201096254</v>
      </c>
      <c r="E27" s="37">
        <v>0.5204241948153967</v>
      </c>
      <c r="F27" s="38">
        <v>-0.8313694684472375</v>
      </c>
    </row>
    <row r="28" spans="2:6" ht="15" customHeight="1">
      <c r="B28" s="36">
        <v>22</v>
      </c>
      <c r="C28" s="37">
        <v>0.28628286143211257</v>
      </c>
      <c r="D28" s="38">
        <v>-0.303739133470656</v>
      </c>
      <c r="E28" s="37">
        <v>0.3665881120712228</v>
      </c>
      <c r="F28" s="38">
        <v>-0.3993191935061534</v>
      </c>
    </row>
    <row r="29" spans="2:6" ht="15" customHeight="1">
      <c r="B29" s="36">
        <v>23</v>
      </c>
      <c r="C29" s="37">
        <v>0.28977411583982127</v>
      </c>
      <c r="D29" s="38">
        <v>-0.4364068009635862</v>
      </c>
      <c r="E29" s="37">
        <v>0.2880335166273894</v>
      </c>
      <c r="F29" s="38">
        <v>-0.3993191935061534</v>
      </c>
    </row>
    <row r="30" spans="2:6" ht="15" customHeight="1">
      <c r="B30" s="36">
        <v>24</v>
      </c>
      <c r="C30" s="37">
        <v>0.47830185385609053</v>
      </c>
      <c r="D30" s="38">
        <v>-0.8483748210732117</v>
      </c>
      <c r="E30" s="37">
        <v>0.40259230164964643</v>
      </c>
      <c r="F30" s="38">
        <v>-0.6546216286986122</v>
      </c>
    </row>
    <row r="31" spans="2:6" ht="15" customHeight="1">
      <c r="B31" s="36">
        <v>25</v>
      </c>
      <c r="C31" s="37">
        <v>0.47830185385609053</v>
      </c>
      <c r="D31" s="38">
        <v>-0.5690744684565164</v>
      </c>
      <c r="E31" s="37">
        <v>0.4713275726630008</v>
      </c>
      <c r="F31" s="38">
        <v>-0.533516627389369</v>
      </c>
    </row>
    <row r="32" spans="2:6" ht="15" customHeight="1">
      <c r="B32" s="36">
        <v>26</v>
      </c>
      <c r="C32" s="37">
        <v>0.4433893097790036</v>
      </c>
      <c r="D32" s="38">
        <v>-0.4922668714869252</v>
      </c>
      <c r="E32" s="37">
        <v>0.36004189578423673</v>
      </c>
      <c r="F32" s="38">
        <v>-0.3665881120712228</v>
      </c>
    </row>
    <row r="33" spans="2:6" ht="15" customHeight="1">
      <c r="B33" s="36">
        <v>27</v>
      </c>
      <c r="C33" s="37">
        <v>0.4433893097790036</v>
      </c>
      <c r="D33" s="38">
        <v>-0.541144433194847</v>
      </c>
      <c r="E33" s="37">
        <v>0.3534956794972506</v>
      </c>
      <c r="F33" s="38">
        <v>-0.3927729772191673</v>
      </c>
    </row>
    <row r="34" spans="2:6" ht="15" customHeight="1">
      <c r="B34" s="36">
        <v>28</v>
      </c>
      <c r="C34" s="37">
        <v>0.38403798484795587</v>
      </c>
      <c r="D34" s="38">
        <v>-0.4433893097790036</v>
      </c>
      <c r="E34" s="37">
        <v>0.2978528410578685</v>
      </c>
      <c r="F34" s="38">
        <v>-0.4484158156585494</v>
      </c>
    </row>
    <row r="35" spans="2:6" ht="15" customHeight="1">
      <c r="B35" s="36">
        <v>29</v>
      </c>
      <c r="C35" s="37">
        <v>0.5201969067485948</v>
      </c>
      <c r="D35" s="38">
        <v>-0.7331634256188249</v>
      </c>
      <c r="E35" s="37">
        <v>0.45823514008902855</v>
      </c>
      <c r="F35" s="38">
        <v>-0.64152919612464</v>
      </c>
    </row>
    <row r="36" spans="2:6" ht="15" customHeight="1">
      <c r="B36" s="36">
        <v>30</v>
      </c>
      <c r="C36" s="37">
        <v>0.3875292392556645</v>
      </c>
      <c r="D36" s="38">
        <v>-0.5236881611563035</v>
      </c>
      <c r="E36" s="37">
        <v>0.5269704111023829</v>
      </c>
      <c r="F36" s="38">
        <v>-0.595705682115737</v>
      </c>
    </row>
    <row r="37" spans="2:6" ht="15" customHeight="1">
      <c r="B37" s="36">
        <v>31</v>
      </c>
      <c r="C37" s="37">
        <v>0.303739133470656</v>
      </c>
      <c r="D37" s="38">
        <v>-0.47481059944838183</v>
      </c>
      <c r="E37" s="37">
        <v>0.4975124378109453</v>
      </c>
      <c r="F37" s="38">
        <v>-0.3633150039277298</v>
      </c>
    </row>
    <row r="38" spans="2:6" ht="15" customHeight="1">
      <c r="B38" s="36">
        <v>32</v>
      </c>
      <c r="C38" s="37">
        <v>0.4084767657019167</v>
      </c>
      <c r="D38" s="38">
        <v>-0.6319170477952728</v>
      </c>
      <c r="E38" s="37">
        <v>0.6055250065462162</v>
      </c>
      <c r="F38" s="38">
        <v>-0.6087981146897093</v>
      </c>
    </row>
    <row r="39" spans="2:6" ht="15" customHeight="1">
      <c r="B39" s="36">
        <v>33</v>
      </c>
      <c r="C39" s="37">
        <v>0.5690744684565164</v>
      </c>
      <c r="D39" s="38">
        <v>-0.5725657228642251</v>
      </c>
      <c r="E39" s="37">
        <v>0.4124116260801257</v>
      </c>
      <c r="F39" s="38">
        <v>-0.5695208169677927</v>
      </c>
    </row>
    <row r="40" spans="2:6" ht="15" customHeight="1">
      <c r="B40" s="36">
        <v>34</v>
      </c>
      <c r="C40" s="37">
        <v>0.6354083022029815</v>
      </c>
      <c r="D40" s="38">
        <v>-0.4084767657019167</v>
      </c>
      <c r="E40" s="37">
        <v>0.6513485205551192</v>
      </c>
      <c r="F40" s="38">
        <v>-0.4713275726630008</v>
      </c>
    </row>
    <row r="41" spans="2:6" ht="15" customHeight="1">
      <c r="B41" s="36">
        <v>35</v>
      </c>
      <c r="C41" s="37">
        <v>0.33865167754774295</v>
      </c>
      <c r="D41" s="38">
        <v>-0.5341619243794296</v>
      </c>
      <c r="E41" s="37">
        <v>0.6709871694160775</v>
      </c>
      <c r="F41" s="38">
        <v>-0.7364493322859388</v>
      </c>
    </row>
    <row r="42" spans="2:6" ht="15" customHeight="1">
      <c r="B42" s="36">
        <v>36</v>
      </c>
      <c r="C42" s="37">
        <v>0.36658171280941243</v>
      </c>
      <c r="D42" s="38">
        <v>-0.39451174807108197</v>
      </c>
      <c r="E42" s="37">
        <v>0.5760670332547788</v>
      </c>
      <c r="F42" s="38">
        <v>-0.5466090599633412</v>
      </c>
    </row>
    <row r="43" spans="2:6" ht="15" customHeight="1">
      <c r="B43" s="36">
        <v>37</v>
      </c>
      <c r="C43" s="37">
        <v>0.48528436267150793</v>
      </c>
      <c r="D43" s="38">
        <v>-0.48877561707921663</v>
      </c>
      <c r="E43" s="37">
        <v>0.6611678449855983</v>
      </c>
      <c r="F43" s="38">
        <v>-0.5171510866719037</v>
      </c>
    </row>
    <row r="44" spans="2:6" ht="15" customHeight="1">
      <c r="B44" s="36">
        <v>38</v>
      </c>
      <c r="C44" s="37">
        <v>0.5306706699717209</v>
      </c>
      <c r="D44" s="38">
        <v>-0.6249345389798554</v>
      </c>
      <c r="E44" s="37">
        <v>0.4418695993715633</v>
      </c>
      <c r="F44" s="38">
        <v>-0.6677140612725845</v>
      </c>
    </row>
    <row r="45" spans="2:6" ht="15" customHeight="1">
      <c r="B45" s="36">
        <v>39</v>
      </c>
      <c r="C45" s="37">
        <v>0.6319170477952728</v>
      </c>
      <c r="D45" s="38">
        <v>-0.4119680201096254</v>
      </c>
      <c r="E45" s="37">
        <v>0.5989787902592302</v>
      </c>
      <c r="F45" s="38">
        <v>-0.540062843676355</v>
      </c>
    </row>
    <row r="46" spans="2:6" ht="15" customHeight="1">
      <c r="B46" s="36">
        <v>40</v>
      </c>
      <c r="C46" s="37">
        <v>0.6458820654261076</v>
      </c>
      <c r="D46" s="38">
        <v>-0.5376531787871383</v>
      </c>
      <c r="E46" s="37">
        <v>0.7920921707253208</v>
      </c>
      <c r="F46" s="38">
        <v>-0.6284367635506678</v>
      </c>
    </row>
    <row r="47" spans="2:6" ht="15" customHeight="1">
      <c r="B47" s="36">
        <v>41</v>
      </c>
      <c r="C47" s="37">
        <v>0.5551094508256816</v>
      </c>
      <c r="D47" s="38">
        <v>-0.6493733198338163</v>
      </c>
      <c r="E47" s="37">
        <v>0.6709871694160775</v>
      </c>
      <c r="F47" s="38">
        <v>-0.7135375752814873</v>
      </c>
    </row>
    <row r="48" spans="2:6" ht="15" customHeight="1">
      <c r="B48" s="36">
        <v>42</v>
      </c>
      <c r="C48" s="37">
        <v>0.7855322417344552</v>
      </c>
      <c r="D48" s="38">
        <v>-0.7366546800265336</v>
      </c>
      <c r="E48" s="37">
        <v>0.8608274417386751</v>
      </c>
      <c r="F48" s="38">
        <v>-0.7855459544383346</v>
      </c>
    </row>
    <row r="49" spans="2:6" ht="15" customHeight="1">
      <c r="B49" s="36">
        <v>43</v>
      </c>
      <c r="C49" s="37">
        <v>0.754110952065077</v>
      </c>
      <c r="D49" s="38">
        <v>-0.7471284432496595</v>
      </c>
      <c r="E49" s="37">
        <v>0.7037182508510081</v>
      </c>
      <c r="F49" s="38">
        <v>-0.6120712228332024</v>
      </c>
    </row>
    <row r="50" spans="2:6" ht="15" customHeight="1">
      <c r="B50" s="36">
        <v>44</v>
      </c>
      <c r="C50" s="37">
        <v>1.0613413399434417</v>
      </c>
      <c r="D50" s="38">
        <v>-0.9042348915965507</v>
      </c>
      <c r="E50" s="37">
        <v>1.067033254778738</v>
      </c>
      <c r="F50" s="38">
        <v>-0.7724535218643624</v>
      </c>
    </row>
    <row r="51" spans="2:6" ht="15" customHeight="1">
      <c r="B51" s="36">
        <v>45</v>
      </c>
      <c r="C51" s="37">
        <v>0.8413923122577943</v>
      </c>
      <c r="D51" s="38">
        <v>-0.8937611283734246</v>
      </c>
      <c r="E51" s="37">
        <v>0.9753862267609322</v>
      </c>
      <c r="F51" s="38">
        <v>-1.0146635244828488</v>
      </c>
    </row>
    <row r="52" spans="2:6" ht="15" customHeight="1">
      <c r="B52" s="36">
        <v>46</v>
      </c>
      <c r="C52" s="37">
        <v>0.9600949621198898</v>
      </c>
      <c r="D52" s="38">
        <v>-0.9147086548196768</v>
      </c>
      <c r="E52" s="37">
        <v>1.0964912280701753</v>
      </c>
      <c r="F52" s="38">
        <v>-1.0408483896307934</v>
      </c>
    </row>
    <row r="53" spans="2:6" ht="15" customHeight="1">
      <c r="B53" s="36">
        <v>47</v>
      </c>
      <c r="C53" s="37">
        <v>1.1311664280976155</v>
      </c>
      <c r="D53" s="38">
        <v>-0.9321649268582202</v>
      </c>
      <c r="E53" s="37">
        <v>0.9197433883215502</v>
      </c>
      <c r="F53" s="38">
        <v>-0.9001047394605918</v>
      </c>
    </row>
    <row r="54" spans="2:6" ht="15" customHeight="1">
      <c r="B54" s="36">
        <v>48</v>
      </c>
      <c r="C54" s="37">
        <v>1.1940090074363718</v>
      </c>
      <c r="D54" s="38">
        <v>-1.0892713752051113</v>
      </c>
      <c r="E54" s="37">
        <v>1.178318931657502</v>
      </c>
      <c r="F54" s="38">
        <v>-1.4368944749934538</v>
      </c>
    </row>
    <row r="55" spans="2:6" ht="15" customHeight="1">
      <c r="B55" s="36">
        <v>49</v>
      </c>
      <c r="C55" s="37">
        <v>0.9950075061969765</v>
      </c>
      <c r="D55" s="38">
        <v>-1.1137101560590719</v>
      </c>
      <c r="E55" s="37">
        <v>1.1030374443571616</v>
      </c>
      <c r="F55" s="38">
        <v>-1.292877716679759</v>
      </c>
    </row>
    <row r="56" spans="2:6" ht="15" customHeight="1">
      <c r="B56" s="36">
        <v>50</v>
      </c>
      <c r="C56" s="37">
        <v>1.260342841182837</v>
      </c>
      <c r="D56" s="38">
        <v>-1.1870264986209544</v>
      </c>
      <c r="E56" s="37">
        <v>1.3125163655407175</v>
      </c>
      <c r="F56" s="38">
        <v>-1.564545692589683</v>
      </c>
    </row>
    <row r="57" spans="2:6" ht="15" customHeight="1">
      <c r="B57" s="36">
        <v>51</v>
      </c>
      <c r="C57" s="37">
        <v>1.3546067101909718</v>
      </c>
      <c r="D57" s="38">
        <v>-1.4872743776839017</v>
      </c>
      <c r="E57" s="37">
        <v>1.3223356899711967</v>
      </c>
      <c r="F57" s="38">
        <v>-1.184865147944488</v>
      </c>
    </row>
    <row r="58" spans="2:6" ht="15" customHeight="1">
      <c r="B58" s="36">
        <v>52</v>
      </c>
      <c r="C58" s="37">
        <v>1.2568515867751282</v>
      </c>
      <c r="D58" s="38">
        <v>-1.3650804734140976</v>
      </c>
      <c r="E58" s="37">
        <v>1.4532600157109192</v>
      </c>
      <c r="F58" s="38">
        <v>-1.544907043728725</v>
      </c>
    </row>
    <row r="59" spans="2:6" ht="15" customHeight="1">
      <c r="B59" s="36">
        <v>53</v>
      </c>
      <c r="C59" s="37">
        <v>1.2324128059211674</v>
      </c>
      <c r="D59" s="38">
        <v>-1.4453793247913975</v>
      </c>
      <c r="E59" s="37">
        <v>1.613642314742079</v>
      </c>
      <c r="F59" s="38">
        <v>-1.4827179890023567</v>
      </c>
    </row>
    <row r="60" spans="2:6" ht="15" customHeight="1">
      <c r="B60" s="36">
        <v>54</v>
      </c>
      <c r="C60" s="37">
        <v>1.5885207555074536</v>
      </c>
      <c r="D60" s="38">
        <v>-1.5920120099151625</v>
      </c>
      <c r="E60" s="37">
        <v>1.4958104215763288</v>
      </c>
      <c r="F60" s="38">
        <v>-1.724927991620843</v>
      </c>
    </row>
    <row r="61" spans="2:6" ht="15" customHeight="1">
      <c r="B61" s="36">
        <v>55</v>
      </c>
      <c r="C61" s="37">
        <v>1.567573229061202</v>
      </c>
      <c r="D61" s="38">
        <v>-1.51869566735328</v>
      </c>
      <c r="E61" s="37">
        <v>1.9114951557999478</v>
      </c>
      <c r="F61" s="38">
        <v>-1.947499345378371</v>
      </c>
    </row>
    <row r="62" spans="2:6" ht="15" customHeight="1">
      <c r="B62" s="36">
        <v>56</v>
      </c>
      <c r="C62" s="37">
        <v>2.0109625388402055</v>
      </c>
      <c r="D62" s="38">
        <v>-1.351115455783263</v>
      </c>
      <c r="E62" s="37">
        <v>1.947499345378371</v>
      </c>
      <c r="F62" s="38">
        <v>-2.04241948153967</v>
      </c>
    </row>
    <row r="63" spans="2:6" ht="15" customHeight="1">
      <c r="B63" s="36">
        <v>57</v>
      </c>
      <c r="C63" s="37">
        <v>1.532660684984115</v>
      </c>
      <c r="D63" s="38">
        <v>-1.9341549418706143</v>
      </c>
      <c r="E63" s="37">
        <v>1.6954700183294056</v>
      </c>
      <c r="F63" s="38">
        <v>-2.147158942131448</v>
      </c>
    </row>
    <row r="64" spans="2:6" ht="15" customHeight="1">
      <c r="B64" s="36">
        <v>58</v>
      </c>
      <c r="C64" s="37">
        <v>1.8294173096393536</v>
      </c>
      <c r="D64" s="38">
        <v>-2.2344028209335614</v>
      </c>
      <c r="E64" s="37">
        <v>1.9965959675307672</v>
      </c>
      <c r="F64" s="38">
        <v>-1.9114951557999478</v>
      </c>
    </row>
    <row r="65" spans="2:6" ht="15" customHeight="1">
      <c r="B65" s="36">
        <v>59</v>
      </c>
      <c r="C65" s="37">
        <v>1.9795412491708269</v>
      </c>
      <c r="D65" s="38">
        <v>-2.3880180148727437</v>
      </c>
      <c r="E65" s="37">
        <v>2.1307934014139827</v>
      </c>
      <c r="F65" s="38">
        <v>-2.035873265252684</v>
      </c>
    </row>
    <row r="66" spans="2:6" ht="15" customHeight="1">
      <c r="B66" s="36">
        <v>60</v>
      </c>
      <c r="C66" s="37">
        <v>2.286771637049192</v>
      </c>
      <c r="D66" s="38">
        <v>-2.360087979611074</v>
      </c>
      <c r="E66" s="37">
        <v>1.7838439382037183</v>
      </c>
      <c r="F66" s="38">
        <v>-1.9965959675307672</v>
      </c>
    </row>
    <row r="67" spans="2:6" ht="15" customHeight="1">
      <c r="B67" s="36">
        <v>61</v>
      </c>
      <c r="C67" s="37">
        <v>2.087770135809796</v>
      </c>
      <c r="D67" s="38">
        <v>-2.1750514960025136</v>
      </c>
      <c r="E67" s="37">
        <v>1.335428122545169</v>
      </c>
      <c r="F67" s="38">
        <v>-1.1554071746530505</v>
      </c>
    </row>
    <row r="68" spans="2:6" ht="15" customHeight="1">
      <c r="B68" s="36">
        <v>62</v>
      </c>
      <c r="C68" s="37">
        <v>1.7456272038543448</v>
      </c>
      <c r="D68" s="38">
        <v>-1.8398910728624793</v>
      </c>
      <c r="E68" s="37">
        <v>0.8346425765907306</v>
      </c>
      <c r="F68" s="38">
        <v>-1.0015710919088767</v>
      </c>
    </row>
    <row r="69" spans="2:6" ht="15" customHeight="1">
      <c r="B69" s="36">
        <v>63</v>
      </c>
      <c r="C69" s="37">
        <v>1.340641692560137</v>
      </c>
      <c r="D69" s="38">
        <v>-1.4383968159759801</v>
      </c>
      <c r="E69" s="37">
        <v>0.5007855459544384</v>
      </c>
      <c r="F69" s="38">
        <v>-0.5236973029588898</v>
      </c>
    </row>
    <row r="70" spans="2:6" ht="15" customHeight="1">
      <c r="B70" s="36">
        <v>64</v>
      </c>
      <c r="C70" s="37">
        <v>1.0054812694201027</v>
      </c>
      <c r="D70" s="38">
        <v>-1.0892713752051113</v>
      </c>
      <c r="E70" s="37">
        <v>0.4713275726630008</v>
      </c>
      <c r="F70" s="38">
        <v>-0.5466090599633412</v>
      </c>
    </row>
    <row r="71" spans="2:6" ht="15" customHeight="1">
      <c r="B71" s="36">
        <v>65</v>
      </c>
      <c r="C71" s="37">
        <v>0.946129944489055</v>
      </c>
      <c r="D71" s="38">
        <v>-1.3022378940753412</v>
      </c>
      <c r="E71" s="37">
        <v>0.3796805446451951</v>
      </c>
      <c r="F71" s="38">
        <v>-0.324037706205813</v>
      </c>
    </row>
    <row r="72" spans="2:6" ht="15" customHeight="1">
      <c r="B72" s="36">
        <v>66</v>
      </c>
      <c r="C72" s="37">
        <v>0.8274272946269595</v>
      </c>
      <c r="D72" s="38">
        <v>-0.865831093111755</v>
      </c>
      <c r="E72" s="37">
        <v>0.3273108143493061</v>
      </c>
      <c r="F72" s="38">
        <v>-0.48114689709347996</v>
      </c>
    </row>
    <row r="73" spans="2:6" ht="15" customHeight="1">
      <c r="B73" s="36">
        <v>67</v>
      </c>
      <c r="C73" s="37">
        <v>0.5551094508256816</v>
      </c>
      <c r="D73" s="38">
        <v>-0.6703208462800685</v>
      </c>
      <c r="E73" s="37">
        <v>0.3665881120712228</v>
      </c>
      <c r="F73" s="38">
        <v>-0.2913066247708824</v>
      </c>
    </row>
    <row r="74" spans="2:6" ht="15" customHeight="1">
      <c r="B74" s="36">
        <v>68</v>
      </c>
      <c r="C74" s="37">
        <v>0.4329155465558775</v>
      </c>
      <c r="D74" s="38">
        <v>-0.6947596271340293</v>
      </c>
      <c r="E74" s="37">
        <v>0.3894998690756743</v>
      </c>
      <c r="F74" s="38">
        <v>-0.2978528410578685</v>
      </c>
    </row>
    <row r="75" spans="2:6" ht="15" customHeight="1">
      <c r="B75" s="36">
        <v>69</v>
      </c>
      <c r="C75" s="37">
        <v>0.39451174807108197</v>
      </c>
      <c r="D75" s="38">
        <v>-0.541144433194847</v>
      </c>
      <c r="E75" s="37">
        <v>0.24875621890547264</v>
      </c>
      <c r="F75" s="38">
        <v>-0.36004189578423673</v>
      </c>
    </row>
    <row r="76" spans="2:6" ht="15" customHeight="1">
      <c r="B76" s="36">
        <v>70</v>
      </c>
      <c r="C76" s="37">
        <v>0.24438780853960831</v>
      </c>
      <c r="D76" s="38">
        <v>-0.3456341863631603</v>
      </c>
      <c r="E76" s="37">
        <v>0.216025137470542</v>
      </c>
      <c r="F76" s="38">
        <v>-0.1505629746006808</v>
      </c>
    </row>
    <row r="77" spans="2:6" ht="15" customHeight="1">
      <c r="B77" s="36">
        <v>71</v>
      </c>
      <c r="C77" s="37">
        <v>0.19551024683168663</v>
      </c>
      <c r="D77" s="38">
        <v>-0.35959920399399503</v>
      </c>
      <c r="E77" s="37">
        <v>0.12765121759622938</v>
      </c>
      <c r="F77" s="38">
        <v>-0.15383608274417387</v>
      </c>
    </row>
    <row r="78" spans="2:6" ht="15" customHeight="1">
      <c r="B78" s="36">
        <v>72</v>
      </c>
      <c r="C78" s="37">
        <v>0.11870264986209546</v>
      </c>
      <c r="D78" s="38">
        <v>-0.2688265893935691</v>
      </c>
      <c r="E78" s="37">
        <v>0.06218905472636816</v>
      </c>
      <c r="F78" s="38">
        <v>-0.2258444619010212</v>
      </c>
    </row>
    <row r="79" spans="2:6" ht="15" customHeight="1">
      <c r="B79" s="36">
        <v>73</v>
      </c>
      <c r="C79" s="37">
        <v>0.1361589219006389</v>
      </c>
      <c r="D79" s="38">
        <v>-0.19201899242397794</v>
      </c>
      <c r="E79" s="37">
        <v>0.04582351400890285</v>
      </c>
      <c r="F79" s="38">
        <v>-0.1440167583136947</v>
      </c>
    </row>
    <row r="80" spans="2:6" ht="15" customHeight="1">
      <c r="B80" s="36">
        <v>74</v>
      </c>
      <c r="C80" s="37">
        <v>0.08379010578500856</v>
      </c>
      <c r="D80" s="38">
        <v>-0.24787906294731696</v>
      </c>
      <c r="E80" s="37">
        <v>0.09819324430479183</v>
      </c>
      <c r="F80" s="38">
        <v>-0.09492013616129877</v>
      </c>
    </row>
    <row r="81" spans="2:6" ht="15" customHeight="1">
      <c r="B81" s="36">
        <v>75</v>
      </c>
      <c r="C81" s="37">
        <v>0.09775512341584332</v>
      </c>
      <c r="D81" s="38">
        <v>-0.13965017630834758</v>
      </c>
      <c r="E81" s="37">
        <v>0.02945797329143755</v>
      </c>
      <c r="F81" s="38">
        <v>-0.06873527101335428</v>
      </c>
    </row>
    <row r="82" spans="2:6" ht="29.25" customHeight="1">
      <c r="B82" s="89" t="s">
        <v>85</v>
      </c>
      <c r="C82" s="90"/>
      <c r="D82" s="90"/>
      <c r="E82" s="90"/>
      <c r="F82" s="90"/>
    </row>
    <row r="83" ht="11.25">
      <c r="C83" s="12"/>
    </row>
    <row r="84" ht="11.25">
      <c r="C84" s="12"/>
    </row>
  </sheetData>
  <sheetProtection/>
  <mergeCells count="6">
    <mergeCell ref="B82:F82"/>
    <mergeCell ref="C5:D5"/>
    <mergeCell ref="E5:F5"/>
    <mergeCell ref="B4:B5"/>
    <mergeCell ref="B2:F2"/>
    <mergeCell ref="B3:F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7">
      <selection activeCell="E18" sqref="E18"/>
    </sheetView>
  </sheetViews>
  <sheetFormatPr defaultColWidth="11.421875" defaultRowHeight="15"/>
  <cols>
    <col min="1" max="1" width="3.00390625" style="1" customWidth="1"/>
    <col min="2" max="2" width="22.8515625" style="1" customWidth="1"/>
    <col min="3" max="5" width="12.7109375" style="1" customWidth="1"/>
    <col min="6" max="16384" width="11.421875" style="1" customWidth="1"/>
  </cols>
  <sheetData>
    <row r="1" spans="1:9" ht="11.25">
      <c r="A1" s="40"/>
      <c r="B1" s="40"/>
      <c r="C1" s="40"/>
      <c r="D1" s="40"/>
      <c r="E1" s="40"/>
      <c r="F1" s="40"/>
      <c r="G1" s="40"/>
      <c r="H1" s="40"/>
      <c r="I1" s="40"/>
    </row>
    <row r="2" spans="1:9" ht="27.75" customHeight="1">
      <c r="A2" s="40"/>
      <c r="B2" s="99" t="s">
        <v>83</v>
      </c>
      <c r="C2" s="100"/>
      <c r="D2" s="100"/>
      <c r="E2" s="100"/>
      <c r="F2" s="40"/>
      <c r="G2" s="40"/>
      <c r="H2" s="40"/>
      <c r="I2" s="40"/>
    </row>
    <row r="3" spans="1:9" ht="30" customHeight="1">
      <c r="A3" s="40"/>
      <c r="B3" s="43" t="s">
        <v>67</v>
      </c>
      <c r="C3" s="43" t="s">
        <v>2</v>
      </c>
      <c r="D3" s="43" t="s">
        <v>65</v>
      </c>
      <c r="E3" s="43" t="s">
        <v>66</v>
      </c>
      <c r="F3" s="40"/>
      <c r="G3" s="40"/>
      <c r="H3" s="40"/>
      <c r="I3" s="40"/>
    </row>
    <row r="4" spans="1:9" ht="15" customHeight="1">
      <c r="A4" s="40"/>
      <c r="B4" s="41" t="s">
        <v>29</v>
      </c>
      <c r="C4" s="42">
        <v>0.10439177413733008</v>
      </c>
      <c r="D4" s="42">
        <v>0.08517426403055058</v>
      </c>
      <c r="E4" s="42">
        <v>0.1540864783804049</v>
      </c>
      <c r="F4" s="40"/>
      <c r="G4" s="40"/>
      <c r="H4" s="40"/>
      <c r="I4" s="40"/>
    </row>
    <row r="5" spans="1:9" ht="15" customHeight="1">
      <c r="A5" s="40"/>
      <c r="B5" s="41" t="s">
        <v>30</v>
      </c>
      <c r="C5" s="42">
        <v>0.049285465318926455</v>
      </c>
      <c r="D5" s="42">
        <v>0.03760815971382994</v>
      </c>
      <c r="E5" s="42">
        <v>0.07960509872531867</v>
      </c>
      <c r="F5" s="40"/>
      <c r="G5" s="40"/>
      <c r="H5" s="40"/>
      <c r="I5" s="40"/>
    </row>
    <row r="6" spans="1:9" ht="15" customHeight="1">
      <c r="A6" s="40"/>
      <c r="B6" s="41" t="s">
        <v>31</v>
      </c>
      <c r="C6" s="42">
        <v>0.05562913907284768</v>
      </c>
      <c r="D6" s="42">
        <v>0.04940300671919563</v>
      </c>
      <c r="E6" s="42">
        <v>0.07185703574106474</v>
      </c>
      <c r="F6" s="40"/>
      <c r="G6" s="40"/>
      <c r="H6" s="40"/>
      <c r="I6" s="40"/>
    </row>
    <row r="7" spans="1:9" ht="15" customHeight="1">
      <c r="A7" s="40"/>
      <c r="B7" s="41" t="s">
        <v>32</v>
      </c>
      <c r="C7" s="42">
        <v>0.05562913907284768</v>
      </c>
      <c r="D7" s="42">
        <v>0.05249673708125876</v>
      </c>
      <c r="E7" s="42">
        <v>0.06360909772556861</v>
      </c>
      <c r="F7" s="40"/>
      <c r="G7" s="40"/>
      <c r="H7" s="40"/>
      <c r="I7" s="40"/>
    </row>
    <row r="8" spans="1:9" ht="15" customHeight="1">
      <c r="A8" s="40"/>
      <c r="B8" s="41" t="s">
        <v>33</v>
      </c>
      <c r="C8" s="42">
        <v>0.05799930289299408</v>
      </c>
      <c r="D8" s="42">
        <v>0.05530043022187847</v>
      </c>
      <c r="E8" s="42">
        <v>0.06510872281929518</v>
      </c>
      <c r="F8" s="40"/>
      <c r="G8" s="40"/>
      <c r="H8" s="40"/>
      <c r="I8" s="40"/>
    </row>
    <row r="9" spans="1:9" ht="15" customHeight="1">
      <c r="A9" s="40"/>
      <c r="B9" s="41" t="s">
        <v>34</v>
      </c>
      <c r="C9" s="42">
        <v>0.16678285116765423</v>
      </c>
      <c r="D9" s="42">
        <v>0.17160535602068933</v>
      </c>
      <c r="E9" s="42">
        <v>0.15421144713821544</v>
      </c>
      <c r="F9" s="40"/>
      <c r="G9" s="40"/>
      <c r="H9" s="40"/>
      <c r="I9" s="40"/>
    </row>
    <row r="10" spans="1:9" ht="15" customHeight="1">
      <c r="A10" s="40"/>
      <c r="B10" s="41" t="s">
        <v>35</v>
      </c>
      <c r="C10" s="42">
        <v>0.04813523875914953</v>
      </c>
      <c r="D10" s="42">
        <v>0.04481075071300818</v>
      </c>
      <c r="E10" s="42">
        <v>0.056735816045988506</v>
      </c>
      <c r="F10" s="40"/>
      <c r="G10" s="40"/>
      <c r="H10" s="40"/>
      <c r="I10" s="40"/>
    </row>
    <row r="11" spans="1:9" ht="15" customHeight="1">
      <c r="A11" s="40"/>
      <c r="B11" s="41" t="s">
        <v>36</v>
      </c>
      <c r="C11" s="42">
        <v>0.2950505402579296</v>
      </c>
      <c r="D11" s="42">
        <v>0.31203171073621117</v>
      </c>
      <c r="E11" s="42">
        <v>0.25106223444138964</v>
      </c>
      <c r="F11" s="40"/>
      <c r="G11" s="40"/>
      <c r="H11" s="40"/>
      <c r="I11" s="40"/>
    </row>
    <row r="12" spans="1:9" ht="15" customHeight="1">
      <c r="A12" s="40"/>
      <c r="B12" s="41" t="s">
        <v>37</v>
      </c>
      <c r="C12" s="42">
        <v>0.07239456256535379</v>
      </c>
      <c r="D12" s="42">
        <v>0.08135544061487891</v>
      </c>
      <c r="E12" s="42">
        <v>0.049237690577355664</v>
      </c>
      <c r="F12" s="40"/>
      <c r="G12" s="40"/>
      <c r="H12" s="40"/>
      <c r="I12" s="40"/>
    </row>
    <row r="13" spans="1:9" ht="15" customHeight="1">
      <c r="A13" s="40"/>
      <c r="B13" s="41" t="s">
        <v>55</v>
      </c>
      <c r="C13" s="42">
        <v>0.09410944579993029</v>
      </c>
      <c r="D13" s="42">
        <v>0.10919901387344709</v>
      </c>
      <c r="E13" s="42">
        <v>0.05473631592101975</v>
      </c>
      <c r="F13" s="40"/>
      <c r="G13" s="40"/>
      <c r="H13" s="40"/>
      <c r="I13" s="40"/>
    </row>
    <row r="14" spans="1:9" ht="94.5" customHeight="1">
      <c r="A14" s="40"/>
      <c r="B14" s="89" t="s">
        <v>84</v>
      </c>
      <c r="C14" s="90"/>
      <c r="D14" s="90"/>
      <c r="E14" s="90"/>
      <c r="F14" s="40"/>
      <c r="G14" s="40"/>
      <c r="H14" s="40"/>
      <c r="I14" s="40"/>
    </row>
  </sheetData>
  <sheetProtection/>
  <mergeCells count="2">
    <mergeCell ref="B14:E14"/>
    <mergeCell ref="B2:E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86"/>
  <sheetViews>
    <sheetView zoomScalePageLayoutView="0" workbookViewId="0" topLeftCell="A61">
      <selection activeCell="J88" sqref="J88"/>
    </sheetView>
  </sheetViews>
  <sheetFormatPr defaultColWidth="11.421875" defaultRowHeight="15"/>
  <cols>
    <col min="1" max="1" width="3.00390625" style="1" customWidth="1"/>
    <col min="2" max="3" width="10.7109375" style="1" customWidth="1"/>
    <col min="4" max="4" width="10.7109375" style="3" customWidth="1"/>
    <col min="5" max="5" width="10.7109375" style="1" customWidth="1"/>
    <col min="6" max="6" width="10.7109375" style="3" customWidth="1"/>
    <col min="7" max="7" width="10.7109375" style="1" customWidth="1"/>
    <col min="8" max="8" width="10.7109375" style="3" customWidth="1"/>
    <col min="9" max="16384" width="11.421875" style="1" customWidth="1"/>
  </cols>
  <sheetData>
    <row r="1" spans="1:8" ht="11.25">
      <c r="A1" s="40"/>
      <c r="B1" s="40"/>
      <c r="C1" s="40"/>
      <c r="D1" s="45"/>
      <c r="E1" s="40"/>
      <c r="F1" s="45"/>
      <c r="G1" s="40"/>
      <c r="H1" s="45"/>
    </row>
    <row r="2" spans="1:8" ht="15.75" customHeight="1">
      <c r="A2" s="40"/>
      <c r="B2" s="104" t="s">
        <v>69</v>
      </c>
      <c r="C2" s="104"/>
      <c r="D2" s="104"/>
      <c r="E2" s="104"/>
      <c r="F2" s="104"/>
      <c r="G2" s="104"/>
      <c r="H2" s="104"/>
    </row>
    <row r="3" spans="1:8" ht="30" customHeight="1">
      <c r="A3" s="40"/>
      <c r="B3" s="51"/>
      <c r="C3" s="44">
        <v>2016</v>
      </c>
      <c r="D3" s="101" t="s">
        <v>68</v>
      </c>
      <c r="E3" s="102"/>
      <c r="F3" s="103"/>
      <c r="G3" s="44">
        <v>2012</v>
      </c>
      <c r="H3" s="52"/>
    </row>
    <row r="4" spans="1:8" ht="15" customHeight="1">
      <c r="A4" s="40"/>
      <c r="B4" s="41">
        <v>0</v>
      </c>
      <c r="C4" s="46">
        <v>0</v>
      </c>
      <c r="D4" s="46">
        <v>0</v>
      </c>
      <c r="E4" s="47">
        <v>-1.8692033059155375</v>
      </c>
      <c r="F4" s="47">
        <v>3.7577717656083176</v>
      </c>
      <c r="G4" s="48">
        <v>-2</v>
      </c>
      <c r="H4" s="48">
        <v>4</v>
      </c>
    </row>
    <row r="5" spans="1:8" ht="15" customHeight="1">
      <c r="A5" s="40"/>
      <c r="B5" s="41">
        <v>1</v>
      </c>
      <c r="C5" s="48">
        <v>-9</v>
      </c>
      <c r="D5" s="48">
        <v>4</v>
      </c>
      <c r="E5" s="47">
        <v>-9.532338967744469</v>
      </c>
      <c r="F5" s="47">
        <v>3.7966669903259933</v>
      </c>
      <c r="G5" s="48">
        <v>-10</v>
      </c>
      <c r="H5" s="48">
        <v>4</v>
      </c>
    </row>
    <row r="6" spans="1:8" ht="15" customHeight="1">
      <c r="A6" s="40"/>
      <c r="B6" s="41">
        <v>2</v>
      </c>
      <c r="C6" s="48">
        <v>-16</v>
      </c>
      <c r="D6" s="48">
        <v>13</v>
      </c>
      <c r="E6" s="47">
        <v>-43.52094820454209</v>
      </c>
      <c r="F6" s="47">
        <v>35.479606744383844</v>
      </c>
      <c r="G6" s="48">
        <v>-46</v>
      </c>
      <c r="H6" s="48">
        <v>37</v>
      </c>
    </row>
    <row r="7" spans="1:8" ht="15" customHeight="1">
      <c r="A7" s="40"/>
      <c r="B7" s="41">
        <v>3</v>
      </c>
      <c r="C7" s="48">
        <v>-100</v>
      </c>
      <c r="D7" s="48">
        <v>72</v>
      </c>
      <c r="E7" s="47">
        <v>-117.20372967178123</v>
      </c>
      <c r="F7" s="47">
        <v>74.67056486205807</v>
      </c>
      <c r="G7" s="48">
        <v>-123</v>
      </c>
      <c r="H7" s="48">
        <v>77</v>
      </c>
    </row>
    <row r="8" spans="1:8" ht="15" customHeight="1">
      <c r="A8" s="40"/>
      <c r="B8" s="41">
        <v>4</v>
      </c>
      <c r="C8" s="48">
        <v>-210</v>
      </c>
      <c r="D8" s="48">
        <v>93</v>
      </c>
      <c r="E8" s="47">
        <v>-217.2099785590953</v>
      </c>
      <c r="F8" s="47">
        <v>153.2134760001292</v>
      </c>
      <c r="G8" s="48">
        <v>-219</v>
      </c>
      <c r="H8" s="48">
        <v>155</v>
      </c>
    </row>
    <row r="9" spans="1:8" ht="15" customHeight="1">
      <c r="A9" s="40"/>
      <c r="B9" s="41">
        <v>5</v>
      </c>
      <c r="C9" s="48">
        <v>-321</v>
      </c>
      <c r="D9" s="48">
        <v>192</v>
      </c>
      <c r="E9" s="47">
        <v>-284.3860390383242</v>
      </c>
      <c r="F9" s="47">
        <v>197.9538869852346</v>
      </c>
      <c r="G9" s="48">
        <v>-285</v>
      </c>
      <c r="H9" s="48">
        <v>196</v>
      </c>
    </row>
    <row r="10" spans="1:8" ht="15" customHeight="1">
      <c r="A10" s="40"/>
      <c r="B10" s="41">
        <v>6</v>
      </c>
      <c r="C10" s="48">
        <v>-432</v>
      </c>
      <c r="D10" s="48">
        <v>298</v>
      </c>
      <c r="E10" s="47">
        <v>-445.9332264832459</v>
      </c>
      <c r="F10" s="47">
        <v>281.0885259065582</v>
      </c>
      <c r="G10" s="48">
        <v>-441</v>
      </c>
      <c r="H10" s="48">
        <v>278</v>
      </c>
    </row>
    <row r="11" spans="1:8" ht="15" customHeight="1">
      <c r="A11" s="40"/>
      <c r="B11" s="41">
        <v>7</v>
      </c>
      <c r="C11" s="48">
        <v>-684</v>
      </c>
      <c r="D11" s="48">
        <v>329</v>
      </c>
      <c r="E11" s="47">
        <v>-482.38115322476875</v>
      </c>
      <c r="F11" s="47">
        <v>333.1172858144578</v>
      </c>
      <c r="G11" s="48">
        <v>-471</v>
      </c>
      <c r="H11" s="48">
        <v>325</v>
      </c>
    </row>
    <row r="12" spans="1:8" ht="15" customHeight="1">
      <c r="A12" s="40"/>
      <c r="B12" s="41">
        <v>8</v>
      </c>
      <c r="C12" s="48">
        <v>-687</v>
      </c>
      <c r="D12" s="48">
        <v>432</v>
      </c>
      <c r="E12" s="47">
        <v>-638.9594425140473</v>
      </c>
      <c r="F12" s="47">
        <v>326.37119189875443</v>
      </c>
      <c r="G12" s="48">
        <v>-614</v>
      </c>
      <c r="H12" s="48">
        <v>316</v>
      </c>
    </row>
    <row r="13" spans="1:8" ht="15" customHeight="1">
      <c r="A13" s="40"/>
      <c r="B13" s="41">
        <v>9</v>
      </c>
      <c r="C13" s="48">
        <v>-776</v>
      </c>
      <c r="D13" s="48">
        <v>488</v>
      </c>
      <c r="E13" s="47">
        <v>-648.1415967445713</v>
      </c>
      <c r="F13" s="47">
        <v>402.3188195318399</v>
      </c>
      <c r="G13" s="48">
        <v>-626</v>
      </c>
      <c r="H13" s="48">
        <v>388</v>
      </c>
    </row>
    <row r="14" spans="1:8" ht="15" customHeight="1">
      <c r="A14" s="40"/>
      <c r="B14" s="41">
        <v>10</v>
      </c>
      <c r="C14" s="48">
        <v>-811</v>
      </c>
      <c r="D14" s="48">
        <v>495</v>
      </c>
      <c r="E14" s="47">
        <v>-650.7152308896923</v>
      </c>
      <c r="F14" s="47">
        <v>390.37765414557026</v>
      </c>
      <c r="G14" s="48">
        <v>-623</v>
      </c>
      <c r="H14" s="48">
        <v>372</v>
      </c>
    </row>
    <row r="15" spans="1:8" ht="15" customHeight="1">
      <c r="A15" s="40"/>
      <c r="B15" s="41">
        <v>11</v>
      </c>
      <c r="C15" s="48">
        <v>-914</v>
      </c>
      <c r="D15" s="48">
        <v>563</v>
      </c>
      <c r="E15" s="47">
        <v>-680.0708584146422</v>
      </c>
      <c r="F15" s="47">
        <v>370.2597546202216</v>
      </c>
      <c r="G15" s="48">
        <v>-675</v>
      </c>
      <c r="H15" s="48">
        <v>366</v>
      </c>
    </row>
    <row r="16" spans="1:8" ht="15" customHeight="1">
      <c r="A16" s="40"/>
      <c r="B16" s="41">
        <v>12</v>
      </c>
      <c r="C16" s="48">
        <v>-885</v>
      </c>
      <c r="D16" s="48">
        <v>518</v>
      </c>
      <c r="E16" s="47">
        <v>-570.6075184548489</v>
      </c>
      <c r="F16" s="47">
        <v>452.74714162928933</v>
      </c>
      <c r="G16" s="48">
        <v>-583</v>
      </c>
      <c r="H16" s="48">
        <v>458</v>
      </c>
    </row>
    <row r="17" spans="1:8" ht="15" customHeight="1">
      <c r="A17" s="40"/>
      <c r="B17" s="41">
        <v>13</v>
      </c>
      <c r="C17" s="48">
        <v>-962</v>
      </c>
      <c r="D17" s="48">
        <v>584</v>
      </c>
      <c r="E17" s="47">
        <v>-606.6395871339414</v>
      </c>
      <c r="F17" s="47">
        <v>433.7174082984844</v>
      </c>
      <c r="G17" s="48">
        <v>-597</v>
      </c>
      <c r="H17" s="48">
        <v>422</v>
      </c>
    </row>
    <row r="18" spans="1:8" ht="15" customHeight="1">
      <c r="A18" s="40"/>
      <c r="B18" s="41">
        <v>14</v>
      </c>
      <c r="C18" s="48">
        <v>-877</v>
      </c>
      <c r="D18" s="48">
        <v>528</v>
      </c>
      <c r="E18" s="47">
        <v>-602.8698059869109</v>
      </c>
      <c r="F18" s="47">
        <v>506.6925563064204</v>
      </c>
      <c r="G18" s="48">
        <v>-583</v>
      </c>
      <c r="H18" s="48">
        <v>491</v>
      </c>
    </row>
    <row r="19" spans="1:8" ht="15" customHeight="1">
      <c r="A19" s="40"/>
      <c r="B19" s="41">
        <v>15</v>
      </c>
      <c r="C19" s="48">
        <v>-979</v>
      </c>
      <c r="D19" s="48">
        <v>512</v>
      </c>
      <c r="E19" s="47">
        <v>-500.2487314124343</v>
      </c>
      <c r="F19" s="47">
        <v>460.37946353665177</v>
      </c>
      <c r="G19" s="48">
        <v>-468</v>
      </c>
      <c r="H19" s="48">
        <v>434</v>
      </c>
    </row>
    <row r="20" spans="1:8" ht="15" customHeight="1">
      <c r="A20" s="40"/>
      <c r="B20" s="41">
        <v>16</v>
      </c>
      <c r="C20" s="48">
        <v>-855</v>
      </c>
      <c r="D20" s="48">
        <v>586</v>
      </c>
      <c r="E20" s="47">
        <v>-660.2583855394198</v>
      </c>
      <c r="F20" s="47">
        <v>404.9880069405341</v>
      </c>
      <c r="G20" s="48">
        <v>-612</v>
      </c>
      <c r="H20" s="48">
        <v>375</v>
      </c>
    </row>
    <row r="21" spans="1:8" ht="15" customHeight="1">
      <c r="A21" s="40"/>
      <c r="B21" s="41">
        <v>17</v>
      </c>
      <c r="C21" s="48">
        <v>-894</v>
      </c>
      <c r="D21" s="48">
        <v>600</v>
      </c>
      <c r="E21" s="47">
        <v>-588.0936014966799</v>
      </c>
      <c r="F21" s="47">
        <v>384.2301193722758</v>
      </c>
      <c r="G21" s="48">
        <v>-566</v>
      </c>
      <c r="H21" s="48">
        <v>379</v>
      </c>
    </row>
    <row r="22" spans="1:8" ht="15" customHeight="1">
      <c r="A22" s="40"/>
      <c r="B22" s="41">
        <v>18</v>
      </c>
      <c r="C22" s="48">
        <v>-861</v>
      </c>
      <c r="D22" s="48">
        <v>725</v>
      </c>
      <c r="E22" s="47">
        <v>-693.4584657090016</v>
      </c>
      <c r="F22" s="47">
        <v>438.0026532152362</v>
      </c>
      <c r="G22" s="48">
        <v>-657</v>
      </c>
      <c r="H22" s="48">
        <v>416</v>
      </c>
    </row>
    <row r="23" spans="1:8" ht="15" customHeight="1">
      <c r="A23" s="40"/>
      <c r="B23" s="41">
        <v>19</v>
      </c>
      <c r="C23" s="48">
        <v>-861</v>
      </c>
      <c r="D23" s="48">
        <v>697</v>
      </c>
      <c r="E23" s="47">
        <v>-656.0575489730728</v>
      </c>
      <c r="F23" s="47">
        <v>545.5941261447665</v>
      </c>
      <c r="G23" s="48">
        <v>-632</v>
      </c>
      <c r="H23" s="48">
        <v>529</v>
      </c>
    </row>
    <row r="24" spans="1:8" ht="15" customHeight="1">
      <c r="A24" s="40"/>
      <c r="B24" s="41">
        <v>20</v>
      </c>
      <c r="C24" s="48">
        <v>-1434</v>
      </c>
      <c r="D24" s="48">
        <v>943</v>
      </c>
      <c r="E24" s="47">
        <v>-1227.9560566552093</v>
      </c>
      <c r="F24" s="47">
        <v>932.1546166336664</v>
      </c>
      <c r="G24" s="48">
        <v>-1240</v>
      </c>
      <c r="H24" s="48">
        <v>936</v>
      </c>
    </row>
    <row r="25" spans="1:8" ht="15" customHeight="1">
      <c r="A25" s="40"/>
      <c r="B25" s="41">
        <v>21</v>
      </c>
      <c r="C25" s="48">
        <v>-1758</v>
      </c>
      <c r="D25" s="48">
        <v>1297</v>
      </c>
      <c r="E25" s="47">
        <v>-1458.3362391033625</v>
      </c>
      <c r="F25" s="47">
        <v>1106.6896331183534</v>
      </c>
      <c r="G25" s="48">
        <v>-1499</v>
      </c>
      <c r="H25" s="48">
        <v>1146</v>
      </c>
    </row>
    <row r="26" spans="1:8" ht="15" customHeight="1">
      <c r="A26" s="40"/>
      <c r="B26" s="41">
        <v>22</v>
      </c>
      <c r="C26" s="48">
        <v>-1760</v>
      </c>
      <c r="D26" s="48">
        <v>1215</v>
      </c>
      <c r="E26" s="47">
        <v>-1497.069726420727</v>
      </c>
      <c r="F26" s="47">
        <v>1232.4890903123187</v>
      </c>
      <c r="G26" s="48">
        <v>-1618</v>
      </c>
      <c r="H26" s="48">
        <v>1331</v>
      </c>
    </row>
    <row r="27" spans="1:8" ht="15" customHeight="1">
      <c r="A27" s="40"/>
      <c r="B27" s="41">
        <v>23</v>
      </c>
      <c r="C27" s="48">
        <v>-1743</v>
      </c>
      <c r="D27" s="48">
        <v>1340</v>
      </c>
      <c r="E27" s="47">
        <v>-1631.6212615510676</v>
      </c>
      <c r="F27" s="47">
        <v>1165.443803903308</v>
      </c>
      <c r="G27" s="48">
        <v>-1761</v>
      </c>
      <c r="H27" s="48">
        <v>1272</v>
      </c>
    </row>
    <row r="28" spans="1:8" ht="15" customHeight="1">
      <c r="A28" s="40"/>
      <c r="B28" s="41">
        <v>24</v>
      </c>
      <c r="C28" s="48">
        <v>-2035</v>
      </c>
      <c r="D28" s="48">
        <v>1488</v>
      </c>
      <c r="E28" s="47">
        <v>-1587.312008910336</v>
      </c>
      <c r="F28" s="47">
        <v>1340.1010607589471</v>
      </c>
      <c r="G28" s="48">
        <v>-1634</v>
      </c>
      <c r="H28" s="48">
        <v>1411</v>
      </c>
    </row>
    <row r="29" spans="1:8" ht="15" customHeight="1">
      <c r="A29" s="40"/>
      <c r="B29" s="41">
        <v>25</v>
      </c>
      <c r="C29" s="48">
        <v>-2015</v>
      </c>
      <c r="D29" s="48">
        <v>1547</v>
      </c>
      <c r="E29" s="47">
        <v>-1689.9720877446796</v>
      </c>
      <c r="F29" s="47">
        <v>1479.850294683575</v>
      </c>
      <c r="G29" s="48">
        <v>-1725</v>
      </c>
      <c r="H29" s="48">
        <v>1518</v>
      </c>
    </row>
    <row r="30" spans="1:8" ht="15" customHeight="1">
      <c r="A30" s="40"/>
      <c r="B30" s="41">
        <v>26</v>
      </c>
      <c r="C30" s="48">
        <v>-2026</v>
      </c>
      <c r="D30" s="48">
        <v>1658</v>
      </c>
      <c r="E30" s="47">
        <v>-1753.5963486469636</v>
      </c>
      <c r="F30" s="47">
        <v>1388.8307462183875</v>
      </c>
      <c r="G30" s="48">
        <v>-1778</v>
      </c>
      <c r="H30" s="48">
        <v>1421</v>
      </c>
    </row>
    <row r="31" spans="1:8" ht="15" customHeight="1">
      <c r="A31" s="40"/>
      <c r="B31" s="41">
        <v>27</v>
      </c>
      <c r="C31" s="48">
        <v>-2064</v>
      </c>
      <c r="D31" s="48">
        <v>1781</v>
      </c>
      <c r="E31" s="47">
        <v>-1447.8019952165962</v>
      </c>
      <c r="F31" s="47">
        <v>1283.370766115474</v>
      </c>
      <c r="G31" s="48">
        <v>-1463</v>
      </c>
      <c r="H31" s="48">
        <v>1289</v>
      </c>
    </row>
    <row r="32" spans="1:8" ht="15" customHeight="1">
      <c r="A32" s="40"/>
      <c r="B32" s="41">
        <v>28</v>
      </c>
      <c r="C32" s="48">
        <v>-2053</v>
      </c>
      <c r="D32" s="48">
        <v>1691</v>
      </c>
      <c r="E32" s="47">
        <v>-1446.1518292746089</v>
      </c>
      <c r="F32" s="47">
        <v>1195.2570921985816</v>
      </c>
      <c r="G32" s="48">
        <v>-1431</v>
      </c>
      <c r="H32" s="48">
        <v>1189</v>
      </c>
    </row>
    <row r="33" spans="1:8" ht="15" customHeight="1">
      <c r="A33" s="40"/>
      <c r="B33" s="41">
        <v>29</v>
      </c>
      <c r="C33" s="48">
        <v>-2189</v>
      </c>
      <c r="D33" s="48">
        <v>1832</v>
      </c>
      <c r="E33" s="47">
        <v>-1313.8853172041186</v>
      </c>
      <c r="F33" s="47">
        <v>1085.2576684796175</v>
      </c>
      <c r="G33" s="48">
        <v>-1283</v>
      </c>
      <c r="H33" s="48">
        <v>1055</v>
      </c>
    </row>
    <row r="34" spans="1:8" ht="15" customHeight="1">
      <c r="A34" s="40"/>
      <c r="B34" s="41">
        <v>30</v>
      </c>
      <c r="C34" s="48">
        <v>-2085</v>
      </c>
      <c r="D34" s="48">
        <v>1626</v>
      </c>
      <c r="E34" s="47">
        <v>-1188.814575476206</v>
      </c>
      <c r="F34" s="47">
        <v>1071.403801183432</v>
      </c>
      <c r="G34" s="48">
        <v>-1224</v>
      </c>
      <c r="H34" s="48">
        <v>1084</v>
      </c>
    </row>
    <row r="35" spans="1:8" ht="15" customHeight="1">
      <c r="A35" s="40"/>
      <c r="B35" s="41">
        <v>31</v>
      </c>
      <c r="C35" s="48">
        <v>-1843</v>
      </c>
      <c r="D35" s="48">
        <v>1576</v>
      </c>
      <c r="E35" s="47">
        <v>-1246.572966986528</v>
      </c>
      <c r="F35" s="47">
        <v>1117.8011753891521</v>
      </c>
      <c r="G35" s="48">
        <v>-1288</v>
      </c>
      <c r="H35" s="48">
        <v>1147</v>
      </c>
    </row>
    <row r="36" spans="1:8" ht="15" customHeight="1">
      <c r="A36" s="40"/>
      <c r="B36" s="41">
        <v>32</v>
      </c>
      <c r="C36" s="48">
        <v>-1895</v>
      </c>
      <c r="D36" s="48">
        <v>1577</v>
      </c>
      <c r="E36" s="47">
        <v>-1359.328274766084</v>
      </c>
      <c r="F36" s="47">
        <v>1113.7008729549837</v>
      </c>
      <c r="G36" s="48">
        <v>-1443</v>
      </c>
      <c r="H36" s="48">
        <v>1161</v>
      </c>
    </row>
    <row r="37" spans="1:8" ht="15" customHeight="1">
      <c r="A37" s="40"/>
      <c r="B37" s="41">
        <v>33</v>
      </c>
      <c r="C37" s="48">
        <v>-1780</v>
      </c>
      <c r="D37" s="48">
        <v>1369</v>
      </c>
      <c r="E37" s="47">
        <v>-1199.3291463914002</v>
      </c>
      <c r="F37" s="47">
        <v>1178.6223405934152</v>
      </c>
      <c r="G37" s="48">
        <v>-1217</v>
      </c>
      <c r="H37" s="48">
        <v>1179</v>
      </c>
    </row>
    <row r="38" spans="1:8" ht="15" customHeight="1">
      <c r="A38" s="40"/>
      <c r="B38" s="41">
        <v>34</v>
      </c>
      <c r="C38" s="48">
        <v>-1676</v>
      </c>
      <c r="D38" s="48">
        <v>1566</v>
      </c>
      <c r="E38" s="47">
        <v>-1224.2379614654833</v>
      </c>
      <c r="F38" s="47">
        <v>1317.8458370152548</v>
      </c>
      <c r="G38" s="48">
        <v>-1153</v>
      </c>
      <c r="H38" s="48">
        <v>1220</v>
      </c>
    </row>
    <row r="39" spans="1:8" ht="15" customHeight="1">
      <c r="A39" s="40"/>
      <c r="B39" s="41">
        <v>35</v>
      </c>
      <c r="C39" s="48">
        <v>-1789</v>
      </c>
      <c r="D39" s="48">
        <v>1629</v>
      </c>
      <c r="E39" s="47">
        <v>-1429.6487209279032</v>
      </c>
      <c r="F39" s="47">
        <v>1270.7048975032722</v>
      </c>
      <c r="G39" s="48">
        <v>-1354</v>
      </c>
      <c r="H39" s="48">
        <v>1174</v>
      </c>
    </row>
    <row r="40" spans="1:8" ht="15" customHeight="1">
      <c r="A40" s="40"/>
      <c r="B40" s="41">
        <v>36</v>
      </c>
      <c r="C40" s="48">
        <v>-1821</v>
      </c>
      <c r="D40" s="48">
        <v>1634</v>
      </c>
      <c r="E40" s="47">
        <v>-1493.3145124077112</v>
      </c>
      <c r="F40" s="47">
        <v>1338.2994057396606</v>
      </c>
      <c r="G40" s="48">
        <v>-1369</v>
      </c>
      <c r="H40" s="48">
        <v>1197</v>
      </c>
    </row>
    <row r="41" spans="1:8" ht="15" customHeight="1">
      <c r="A41" s="40"/>
      <c r="B41" s="41">
        <v>37</v>
      </c>
      <c r="C41" s="48">
        <v>-1699</v>
      </c>
      <c r="D41" s="48">
        <v>1758</v>
      </c>
      <c r="E41" s="47">
        <v>-1344.2967566749153</v>
      </c>
      <c r="F41" s="47">
        <v>1223.329335721517</v>
      </c>
      <c r="G41" s="48">
        <v>-1332</v>
      </c>
      <c r="H41" s="48">
        <v>1194</v>
      </c>
    </row>
    <row r="42" spans="1:8" ht="15" customHeight="1">
      <c r="A42" s="40"/>
      <c r="B42" s="41">
        <v>38</v>
      </c>
      <c r="C42" s="48">
        <v>-1703</v>
      </c>
      <c r="D42" s="48">
        <v>1730</v>
      </c>
      <c r="E42" s="47">
        <v>-1233.8276600209865</v>
      </c>
      <c r="F42" s="47">
        <v>1394.679404922361</v>
      </c>
      <c r="G42" s="48">
        <v>-1325</v>
      </c>
      <c r="H42" s="48">
        <v>1460</v>
      </c>
    </row>
    <row r="43" spans="1:8" ht="15" customHeight="1">
      <c r="A43" s="40"/>
      <c r="B43" s="41">
        <v>39</v>
      </c>
      <c r="C43" s="48">
        <v>-1837</v>
      </c>
      <c r="D43" s="48">
        <v>1730</v>
      </c>
      <c r="E43" s="47">
        <v>-1549.6265768475434</v>
      </c>
      <c r="F43" s="47">
        <v>1499.2952354860943</v>
      </c>
      <c r="G43" s="48">
        <v>-1719</v>
      </c>
      <c r="H43" s="48">
        <v>1664</v>
      </c>
    </row>
    <row r="44" spans="1:8" ht="15" customHeight="1">
      <c r="A44" s="40"/>
      <c r="B44" s="41">
        <v>40</v>
      </c>
      <c r="C44" s="48">
        <v>-1872</v>
      </c>
      <c r="D44" s="48">
        <v>1846</v>
      </c>
      <c r="E44" s="47">
        <v>-1508.3044721889373</v>
      </c>
      <c r="F44" s="47">
        <v>1531.8282399595364</v>
      </c>
      <c r="G44" s="48">
        <v>-1777</v>
      </c>
      <c r="H44" s="48">
        <v>1775</v>
      </c>
    </row>
    <row r="45" spans="1:8" ht="15" customHeight="1">
      <c r="A45" s="40"/>
      <c r="B45" s="41">
        <v>41</v>
      </c>
      <c r="C45" s="48">
        <v>-1940</v>
      </c>
      <c r="D45" s="48">
        <v>1745</v>
      </c>
      <c r="E45" s="47">
        <v>-1448.3755503039363</v>
      </c>
      <c r="F45" s="47">
        <v>1738.0099208596653</v>
      </c>
      <c r="G45" s="48">
        <v>-1647</v>
      </c>
      <c r="H45" s="48">
        <v>1956</v>
      </c>
    </row>
    <row r="46" spans="1:8" ht="15" customHeight="1">
      <c r="A46" s="40"/>
      <c r="B46" s="41">
        <v>42</v>
      </c>
      <c r="C46" s="48">
        <v>-2201</v>
      </c>
      <c r="D46" s="48">
        <v>2162</v>
      </c>
      <c r="E46" s="47">
        <v>-1677.822732955896</v>
      </c>
      <c r="F46" s="47">
        <v>1740.8215880623027</v>
      </c>
      <c r="G46" s="48">
        <v>-1776</v>
      </c>
      <c r="H46" s="48">
        <v>1834</v>
      </c>
    </row>
    <row r="47" spans="1:8" ht="15" customHeight="1">
      <c r="A47" s="40"/>
      <c r="B47" s="41">
        <v>43</v>
      </c>
      <c r="C47" s="48">
        <v>-2301</v>
      </c>
      <c r="D47" s="48">
        <v>2323</v>
      </c>
      <c r="E47" s="47">
        <v>-1796.7468065028768</v>
      </c>
      <c r="F47" s="47">
        <v>2045.4292727080526</v>
      </c>
      <c r="G47" s="48">
        <v>-1768</v>
      </c>
      <c r="H47" s="48">
        <v>2010</v>
      </c>
    </row>
    <row r="48" spans="1:8" ht="15" customHeight="1">
      <c r="A48" s="40"/>
      <c r="B48" s="41">
        <v>44</v>
      </c>
      <c r="C48" s="48">
        <v>-2607</v>
      </c>
      <c r="D48" s="48">
        <v>2578</v>
      </c>
      <c r="E48" s="47">
        <v>-2067.550498065906</v>
      </c>
      <c r="F48" s="47">
        <v>2263.0186581880757</v>
      </c>
      <c r="G48" s="48">
        <v>-1966</v>
      </c>
      <c r="H48" s="48">
        <v>2178</v>
      </c>
    </row>
    <row r="49" spans="1:8" ht="15" customHeight="1">
      <c r="A49" s="40"/>
      <c r="B49" s="41">
        <v>45</v>
      </c>
      <c r="C49" s="48">
        <v>-2498</v>
      </c>
      <c r="D49" s="48">
        <v>2732</v>
      </c>
      <c r="E49" s="47">
        <v>-1935.461744070257</v>
      </c>
      <c r="F49" s="47">
        <v>2334.2367838570603</v>
      </c>
      <c r="G49" s="48">
        <v>-1840</v>
      </c>
      <c r="H49" s="48">
        <v>2239</v>
      </c>
    </row>
    <row r="50" spans="1:8" ht="15" customHeight="1">
      <c r="A50" s="40"/>
      <c r="B50" s="41">
        <v>46</v>
      </c>
      <c r="C50" s="48">
        <v>-2582</v>
      </c>
      <c r="D50" s="48">
        <v>2664</v>
      </c>
      <c r="E50" s="47">
        <v>-2152.8821120843127</v>
      </c>
      <c r="F50" s="47">
        <v>2190.0774009707898</v>
      </c>
      <c r="G50" s="48">
        <v>-2137</v>
      </c>
      <c r="H50" s="48">
        <v>2196</v>
      </c>
    </row>
    <row r="51" spans="1:8" ht="15" customHeight="1">
      <c r="A51" s="40"/>
      <c r="B51" s="41">
        <v>47</v>
      </c>
      <c r="C51" s="48">
        <v>-2538</v>
      </c>
      <c r="D51" s="48">
        <v>2915</v>
      </c>
      <c r="E51" s="47">
        <v>-2009.5288139200766</v>
      </c>
      <c r="F51" s="47">
        <v>2263.848668545316</v>
      </c>
      <c r="G51" s="48">
        <v>-2049</v>
      </c>
      <c r="H51" s="48">
        <v>2307</v>
      </c>
    </row>
    <row r="52" spans="1:8" ht="15" customHeight="1">
      <c r="A52" s="40"/>
      <c r="B52" s="41">
        <v>48</v>
      </c>
      <c r="C52" s="48">
        <v>-3001</v>
      </c>
      <c r="D52" s="48">
        <v>3156</v>
      </c>
      <c r="E52" s="47">
        <v>-2205.777296669351</v>
      </c>
      <c r="F52" s="47">
        <v>2559.8124904331853</v>
      </c>
      <c r="G52" s="48">
        <v>-2281</v>
      </c>
      <c r="H52" s="48">
        <v>2657</v>
      </c>
    </row>
    <row r="53" spans="1:8" ht="15" customHeight="1">
      <c r="A53" s="40"/>
      <c r="B53" s="41">
        <v>49</v>
      </c>
      <c r="C53" s="48">
        <v>-2907</v>
      </c>
      <c r="D53" s="48">
        <v>3185</v>
      </c>
      <c r="E53" s="47">
        <v>-2276.936927848979</v>
      </c>
      <c r="F53" s="47">
        <v>2464.821554398357</v>
      </c>
      <c r="G53" s="48">
        <v>-2341</v>
      </c>
      <c r="H53" s="48">
        <v>2543</v>
      </c>
    </row>
    <row r="54" spans="1:8" ht="15" customHeight="1">
      <c r="A54" s="40"/>
      <c r="B54" s="41">
        <v>50</v>
      </c>
      <c r="C54" s="48">
        <v>-3103</v>
      </c>
      <c r="D54" s="48">
        <v>3362</v>
      </c>
      <c r="E54" s="47">
        <v>-2367.4864775224223</v>
      </c>
      <c r="F54" s="47">
        <v>2648.6184033648924</v>
      </c>
      <c r="G54" s="48">
        <v>-2302</v>
      </c>
      <c r="H54" s="48">
        <v>2601</v>
      </c>
    </row>
    <row r="55" spans="1:8" ht="15" customHeight="1">
      <c r="A55" s="40"/>
      <c r="B55" s="41">
        <v>51</v>
      </c>
      <c r="C55" s="48">
        <v>-3171</v>
      </c>
      <c r="D55" s="48">
        <v>3324</v>
      </c>
      <c r="E55" s="47">
        <v>-2489.1078391514056</v>
      </c>
      <c r="F55" s="47">
        <v>2899.238553661499</v>
      </c>
      <c r="G55" s="48">
        <v>-2409</v>
      </c>
      <c r="H55" s="48">
        <v>2843</v>
      </c>
    </row>
    <row r="56" spans="1:8" ht="15" customHeight="1">
      <c r="A56" s="40"/>
      <c r="B56" s="41">
        <v>52</v>
      </c>
      <c r="C56" s="48">
        <v>-3395</v>
      </c>
      <c r="D56" s="48">
        <v>3721</v>
      </c>
      <c r="E56" s="47">
        <v>-2686.1769948446076</v>
      </c>
      <c r="F56" s="47">
        <v>2869.883854635564</v>
      </c>
      <c r="G56" s="48">
        <v>-2573</v>
      </c>
      <c r="H56" s="48">
        <v>2763</v>
      </c>
    </row>
    <row r="57" spans="1:8" ht="15" customHeight="1">
      <c r="A57" s="40"/>
      <c r="B57" s="41">
        <v>53</v>
      </c>
      <c r="C57" s="48">
        <v>-3437</v>
      </c>
      <c r="D57" s="48">
        <v>3861</v>
      </c>
      <c r="E57" s="47">
        <v>-2759.444847315704</v>
      </c>
      <c r="F57" s="47">
        <v>3203.208622077167</v>
      </c>
      <c r="G57" s="48">
        <v>-2662</v>
      </c>
      <c r="H57" s="48">
        <v>3112</v>
      </c>
    </row>
    <row r="58" spans="1:8" ht="15" customHeight="1">
      <c r="A58" s="40"/>
      <c r="B58" s="41">
        <v>54</v>
      </c>
      <c r="C58" s="48">
        <v>-3615</v>
      </c>
      <c r="D58" s="48">
        <v>3947</v>
      </c>
      <c r="E58" s="47">
        <v>-2783.27677665066</v>
      </c>
      <c r="F58" s="47">
        <v>3317.2061817017966</v>
      </c>
      <c r="G58" s="48">
        <v>-2724</v>
      </c>
      <c r="H58" s="48">
        <v>3243</v>
      </c>
    </row>
    <row r="59" spans="1:8" ht="15" customHeight="1">
      <c r="A59" s="40"/>
      <c r="B59" s="41">
        <v>55</v>
      </c>
      <c r="C59" s="48">
        <v>-3841</v>
      </c>
      <c r="D59" s="48">
        <v>4049</v>
      </c>
      <c r="E59" s="47">
        <v>-3074.165396692839</v>
      </c>
      <c r="F59" s="47">
        <v>3301.1228970969137</v>
      </c>
      <c r="G59" s="48">
        <v>-2981</v>
      </c>
      <c r="H59" s="48">
        <v>3234</v>
      </c>
    </row>
    <row r="60" spans="1:8" ht="15" customHeight="1">
      <c r="A60" s="40"/>
      <c r="B60" s="41">
        <v>56</v>
      </c>
      <c r="C60" s="48">
        <v>-3960</v>
      </c>
      <c r="D60" s="48">
        <v>4263</v>
      </c>
      <c r="E60" s="47">
        <v>-3041.843944639211</v>
      </c>
      <c r="F60" s="47">
        <v>3376.6446948443177</v>
      </c>
      <c r="G60" s="48">
        <v>-2949</v>
      </c>
      <c r="H60" s="48">
        <v>3276</v>
      </c>
    </row>
    <row r="61" spans="1:8" ht="15" customHeight="1">
      <c r="A61" s="40"/>
      <c r="B61" s="41">
        <v>57</v>
      </c>
      <c r="C61" s="48">
        <v>-4156</v>
      </c>
      <c r="D61" s="48">
        <v>4520</v>
      </c>
      <c r="E61" s="47">
        <v>-3238.8951586935955</v>
      </c>
      <c r="F61" s="47">
        <v>3661.97999250066</v>
      </c>
      <c r="G61" s="48">
        <v>-3151</v>
      </c>
      <c r="H61" s="48">
        <v>3548</v>
      </c>
    </row>
    <row r="62" spans="1:8" ht="15" customHeight="1">
      <c r="A62" s="40"/>
      <c r="B62" s="41">
        <v>58</v>
      </c>
      <c r="C62" s="48">
        <v>-4179</v>
      </c>
      <c r="D62" s="48">
        <v>4756</v>
      </c>
      <c r="E62" s="47">
        <v>-3416.6127768347083</v>
      </c>
      <c r="F62" s="47">
        <v>3623.3593396438355</v>
      </c>
      <c r="G62" s="48">
        <v>-3411</v>
      </c>
      <c r="H62" s="48">
        <v>3599</v>
      </c>
    </row>
    <row r="63" spans="1:8" ht="15" customHeight="1">
      <c r="A63" s="40"/>
      <c r="B63" s="41">
        <v>59</v>
      </c>
      <c r="C63" s="48">
        <v>-4356</v>
      </c>
      <c r="D63" s="48">
        <v>4764</v>
      </c>
      <c r="E63" s="47">
        <v>-3522.993327316425</v>
      </c>
      <c r="F63" s="47">
        <v>3672.8977700433998</v>
      </c>
      <c r="G63" s="48">
        <v>-3459</v>
      </c>
      <c r="H63" s="48">
        <v>3578</v>
      </c>
    </row>
    <row r="64" spans="1:8" ht="15" customHeight="1">
      <c r="A64" s="40"/>
      <c r="B64" s="41">
        <v>60</v>
      </c>
      <c r="C64" s="49">
        <v>-4431</v>
      </c>
      <c r="D64" s="49">
        <v>4772</v>
      </c>
      <c r="E64" s="47">
        <v>-3204.7919079761955</v>
      </c>
      <c r="F64" s="47">
        <v>3613.127939808316</v>
      </c>
      <c r="G64" s="49">
        <v>-3232</v>
      </c>
      <c r="H64" s="49">
        <v>3636</v>
      </c>
    </row>
    <row r="65" spans="1:8" ht="15" customHeight="1">
      <c r="A65" s="40"/>
      <c r="B65" s="41">
        <v>61</v>
      </c>
      <c r="C65" s="48">
        <v>-4025</v>
      </c>
      <c r="D65" s="48">
        <v>4640</v>
      </c>
      <c r="E65" s="47">
        <v>-2730.4860480972816</v>
      </c>
      <c r="F65" s="47">
        <v>3093.968602938021</v>
      </c>
      <c r="G65" s="48">
        <v>-2717</v>
      </c>
      <c r="H65" s="48">
        <v>3030</v>
      </c>
    </row>
    <row r="66" spans="1:8" ht="15" customHeight="1">
      <c r="A66" s="40"/>
      <c r="B66" s="41">
        <v>62</v>
      </c>
      <c r="C66" s="48">
        <v>-3873</v>
      </c>
      <c r="D66" s="48">
        <v>4064</v>
      </c>
      <c r="E66" s="47">
        <v>-2339.016972797598</v>
      </c>
      <c r="F66" s="47">
        <v>2490.897538703463</v>
      </c>
      <c r="G66" s="48">
        <v>-2470</v>
      </c>
      <c r="H66" s="48">
        <v>2539</v>
      </c>
    </row>
    <row r="67" spans="1:8" ht="15" customHeight="1">
      <c r="A67" s="40"/>
      <c r="B67" s="41">
        <v>63</v>
      </c>
      <c r="C67" s="48">
        <v>-3255</v>
      </c>
      <c r="D67" s="48">
        <v>3624</v>
      </c>
      <c r="E67" s="47">
        <v>-1845.1884371728213</v>
      </c>
      <c r="F67" s="47">
        <v>2086.4410979179993</v>
      </c>
      <c r="G67" s="48">
        <v>-1920</v>
      </c>
      <c r="H67" s="48">
        <v>2136</v>
      </c>
    </row>
    <row r="68" spans="1:8" ht="15" customHeight="1">
      <c r="A68" s="40"/>
      <c r="B68" s="41">
        <v>64</v>
      </c>
      <c r="C68" s="48">
        <v>-2883</v>
      </c>
      <c r="D68" s="48">
        <v>3306</v>
      </c>
      <c r="E68" s="47">
        <v>-1678.923491526972</v>
      </c>
      <c r="F68" s="47">
        <v>1614.7877512493321</v>
      </c>
      <c r="G68" s="48">
        <v>-1736</v>
      </c>
      <c r="H68" s="48">
        <v>1617</v>
      </c>
    </row>
    <row r="69" spans="1:8" ht="15" customHeight="1">
      <c r="A69" s="40"/>
      <c r="B69" s="41">
        <v>65</v>
      </c>
      <c r="C69" s="48">
        <v>-2364</v>
      </c>
      <c r="D69" s="48">
        <v>2746</v>
      </c>
      <c r="E69" s="47">
        <v>-1294.201138223653</v>
      </c>
      <c r="F69" s="47">
        <v>1330.0047240728377</v>
      </c>
      <c r="G69" s="48">
        <v>-1340</v>
      </c>
      <c r="H69" s="48">
        <v>1343</v>
      </c>
    </row>
    <row r="70" spans="1:8" ht="15" customHeight="1">
      <c r="A70" s="40"/>
      <c r="B70" s="41">
        <v>66</v>
      </c>
      <c r="C70" s="48">
        <v>-2317</v>
      </c>
      <c r="D70" s="48">
        <v>2332</v>
      </c>
      <c r="E70" s="47">
        <v>-1238.1720305562449</v>
      </c>
      <c r="F70" s="47">
        <v>1238.722379282194</v>
      </c>
      <c r="G70" s="48">
        <v>-1168</v>
      </c>
      <c r="H70" s="48">
        <v>1151</v>
      </c>
    </row>
    <row r="71" spans="1:8" ht="15" customHeight="1">
      <c r="A71" s="40"/>
      <c r="B71" s="41">
        <v>67</v>
      </c>
      <c r="C71" s="48">
        <v>-1800</v>
      </c>
      <c r="D71" s="48">
        <v>2101</v>
      </c>
      <c r="E71" s="47">
        <v>-1042.7854468238047</v>
      </c>
      <c r="F71" s="47">
        <v>1030.7089952715926</v>
      </c>
      <c r="G71" s="48">
        <v>-760</v>
      </c>
      <c r="H71" s="48">
        <v>738</v>
      </c>
    </row>
    <row r="72" spans="1:8" ht="15" customHeight="1">
      <c r="A72" s="40"/>
      <c r="B72" s="41">
        <v>68</v>
      </c>
      <c r="C72" s="48">
        <v>-1605</v>
      </c>
      <c r="D72" s="48">
        <v>1681</v>
      </c>
      <c r="E72" s="47">
        <v>-863.4543799772468</v>
      </c>
      <c r="F72" s="47">
        <v>862.8615856032775</v>
      </c>
      <c r="G72" s="48">
        <v>-607</v>
      </c>
      <c r="H72" s="48">
        <v>616</v>
      </c>
    </row>
    <row r="73" spans="1:8" ht="15" customHeight="1">
      <c r="A73" s="40"/>
      <c r="B73" s="41">
        <v>69</v>
      </c>
      <c r="C73" s="48">
        <v>-1338</v>
      </c>
      <c r="D73" s="48">
        <v>1379</v>
      </c>
      <c r="E73" s="47">
        <v>-757.4796154132816</v>
      </c>
      <c r="F73" s="47">
        <v>626.8724168318246</v>
      </c>
      <c r="G73" s="48">
        <v>-532</v>
      </c>
      <c r="H73" s="48">
        <v>447</v>
      </c>
    </row>
    <row r="74" spans="1:8" ht="15" customHeight="1">
      <c r="A74" s="40"/>
      <c r="B74" s="41">
        <v>70</v>
      </c>
      <c r="C74" s="48">
        <v>-1087</v>
      </c>
      <c r="D74" s="48">
        <v>1175</v>
      </c>
      <c r="E74" s="47">
        <v>-548.625845496618</v>
      </c>
      <c r="F74" s="47">
        <v>713.2973859025325</v>
      </c>
      <c r="G74" s="48">
        <v>-379</v>
      </c>
      <c r="H74" s="48">
        <v>493</v>
      </c>
    </row>
    <row r="75" spans="1:8" ht="15" customHeight="1">
      <c r="A75" s="40"/>
      <c r="B75" s="41">
        <v>71</v>
      </c>
      <c r="C75" s="48">
        <v>-705</v>
      </c>
      <c r="D75" s="48">
        <v>733</v>
      </c>
      <c r="E75" s="47">
        <v>-407.0756727809566</v>
      </c>
      <c r="F75" s="47">
        <v>429.02486010457756</v>
      </c>
      <c r="G75" s="48">
        <v>-332</v>
      </c>
      <c r="H75" s="48">
        <v>351</v>
      </c>
    </row>
    <row r="76" spans="1:8" ht="15" customHeight="1">
      <c r="A76" s="40"/>
      <c r="B76" s="41">
        <v>72</v>
      </c>
      <c r="C76" s="48">
        <v>-601</v>
      </c>
      <c r="D76" s="48">
        <v>691</v>
      </c>
      <c r="E76" s="47">
        <v>-426.4828653859686</v>
      </c>
      <c r="F76" s="47">
        <v>404.17901712814523</v>
      </c>
      <c r="G76" s="48">
        <v>-369</v>
      </c>
      <c r="H76" s="48">
        <v>355</v>
      </c>
    </row>
    <row r="77" spans="1:8" ht="15" customHeight="1">
      <c r="A77" s="40"/>
      <c r="B77" s="41">
        <v>73</v>
      </c>
      <c r="C77" s="48">
        <v>-549</v>
      </c>
      <c r="D77" s="48">
        <v>411</v>
      </c>
      <c r="E77" s="47">
        <v>-257.9063679827408</v>
      </c>
      <c r="F77" s="47">
        <v>303.63868444740285</v>
      </c>
      <c r="G77" s="48">
        <v>-238</v>
      </c>
      <c r="H77" s="48">
        <v>292</v>
      </c>
    </row>
    <row r="78" spans="1:8" ht="15" customHeight="1">
      <c r="A78" s="40"/>
      <c r="B78" s="41">
        <v>74</v>
      </c>
      <c r="C78" s="48">
        <v>-389</v>
      </c>
      <c r="D78" s="48">
        <v>497</v>
      </c>
      <c r="E78" s="47">
        <v>-231.61442973571394</v>
      </c>
      <c r="F78" s="47">
        <v>233.0849534951204</v>
      </c>
      <c r="G78" s="48">
        <v>-232</v>
      </c>
      <c r="H78" s="48">
        <v>244</v>
      </c>
    </row>
    <row r="79" spans="1:8" ht="15" customHeight="1">
      <c r="A79" s="40"/>
      <c r="B79" s="41">
        <v>75</v>
      </c>
      <c r="C79" s="48">
        <v>-328</v>
      </c>
      <c r="D79" s="48">
        <v>326</v>
      </c>
      <c r="E79" s="47">
        <v>-154.23610511865073</v>
      </c>
      <c r="F79" s="47">
        <v>146.69093765356385</v>
      </c>
      <c r="G79" s="48">
        <v>-171</v>
      </c>
      <c r="H79" s="48">
        <v>165</v>
      </c>
    </row>
    <row r="80" spans="1:8" ht="15" customHeight="1">
      <c r="A80" s="40"/>
      <c r="B80" s="41">
        <v>76</v>
      </c>
      <c r="C80" s="48">
        <v>-330</v>
      </c>
      <c r="D80" s="48">
        <v>317</v>
      </c>
      <c r="E80" s="47">
        <v>-102.09044888966778</v>
      </c>
      <c r="F80" s="47">
        <v>150.1904078127111</v>
      </c>
      <c r="G80" s="48">
        <v>-106</v>
      </c>
      <c r="H80" s="48">
        <v>162</v>
      </c>
    </row>
    <row r="81" spans="1:8" ht="15" customHeight="1">
      <c r="A81" s="40"/>
      <c r="B81" s="41">
        <v>77</v>
      </c>
      <c r="C81" s="48">
        <v>-205</v>
      </c>
      <c r="D81" s="48">
        <v>240</v>
      </c>
      <c r="E81" s="47">
        <v>-75.5331875122178</v>
      </c>
      <c r="F81" s="47">
        <v>132.05955156389354</v>
      </c>
      <c r="G81" s="48">
        <v>-75</v>
      </c>
      <c r="H81" s="48">
        <v>137</v>
      </c>
    </row>
    <row r="82" spans="1:8" ht="15" customHeight="1">
      <c r="A82" s="40"/>
      <c r="B82" s="41">
        <v>78</v>
      </c>
      <c r="C82" s="48">
        <v>-176</v>
      </c>
      <c r="D82" s="48">
        <v>186</v>
      </c>
      <c r="E82" s="47">
        <v>-85.6220818456468</v>
      </c>
      <c r="F82" s="47">
        <v>84.29395288737925</v>
      </c>
      <c r="G82" s="48">
        <v>-85</v>
      </c>
      <c r="H82" s="48">
        <v>89</v>
      </c>
    </row>
    <row r="83" spans="1:8" ht="15" customHeight="1">
      <c r="A83" s="40"/>
      <c r="B83" s="41">
        <v>79</v>
      </c>
      <c r="C83" s="50">
        <v>-149</v>
      </c>
      <c r="D83" s="47">
        <v>124</v>
      </c>
      <c r="E83" s="47">
        <v>-51.57313396278132</v>
      </c>
      <c r="F83" s="47">
        <v>47.402646830906335</v>
      </c>
      <c r="G83" s="48">
        <v>-50</v>
      </c>
      <c r="H83" s="48">
        <v>49</v>
      </c>
    </row>
    <row r="84" spans="1:8" ht="15" customHeight="1">
      <c r="A84" s="40"/>
      <c r="B84" s="41" t="s">
        <v>17</v>
      </c>
      <c r="C84" s="47">
        <v>-261</v>
      </c>
      <c r="D84" s="47">
        <v>454</v>
      </c>
      <c r="E84" s="47">
        <v>-68.45148218851014</v>
      </c>
      <c r="F84" s="47">
        <v>130.36151458983483</v>
      </c>
      <c r="G84" s="47">
        <v>-59</v>
      </c>
      <c r="H84" s="47">
        <v>121</v>
      </c>
    </row>
    <row r="85" spans="1:8" ht="60.75" customHeight="1">
      <c r="A85" s="40"/>
      <c r="B85" s="89" t="s">
        <v>88</v>
      </c>
      <c r="C85" s="90"/>
      <c r="D85" s="90"/>
      <c r="E85" s="90"/>
      <c r="F85" s="90"/>
      <c r="G85" s="90"/>
      <c r="H85" s="90"/>
    </row>
    <row r="86" spans="1:8" ht="11.25">
      <c r="A86" s="40"/>
      <c r="B86" s="40"/>
      <c r="C86" s="40"/>
      <c r="D86" s="45"/>
      <c r="E86" s="40"/>
      <c r="F86" s="45"/>
      <c r="G86" s="40"/>
      <c r="H86" s="45"/>
    </row>
  </sheetData>
  <sheetProtection/>
  <mergeCells count="3">
    <mergeCell ref="D3:F3"/>
    <mergeCell ref="B85:H85"/>
    <mergeCell ref="B2:H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9"/>
  <sheetViews>
    <sheetView zoomScalePageLayoutView="0" workbookViewId="0" topLeftCell="A1">
      <selection activeCell="F18" sqref="F18"/>
    </sheetView>
  </sheetViews>
  <sheetFormatPr defaultColWidth="11.421875" defaultRowHeight="15"/>
  <cols>
    <col min="1" max="1" width="3.57421875" style="1" customWidth="1"/>
    <col min="2" max="2" width="9.8515625" style="1" customWidth="1"/>
    <col min="3" max="7" width="12.7109375" style="1" customWidth="1"/>
    <col min="8" max="16384" width="11.421875" style="1" customWidth="1"/>
  </cols>
  <sheetData>
    <row r="1" spans="1:8" ht="13.5" customHeight="1">
      <c r="A1" s="40"/>
      <c r="B1" s="40"/>
      <c r="C1" s="40"/>
      <c r="D1" s="40"/>
      <c r="E1" s="40"/>
      <c r="F1" s="40"/>
      <c r="G1" s="40"/>
      <c r="H1" s="40"/>
    </row>
    <row r="2" spans="1:8" ht="15.75" customHeight="1">
      <c r="A2" s="40"/>
      <c r="B2" s="104" t="s">
        <v>72</v>
      </c>
      <c r="C2" s="104"/>
      <c r="D2" s="104"/>
      <c r="E2" s="104"/>
      <c r="F2" s="104"/>
      <c r="G2" s="104"/>
      <c r="H2" s="40"/>
    </row>
    <row r="3" spans="1:8" ht="30" customHeight="1">
      <c r="A3" s="40"/>
      <c r="B3" s="51"/>
      <c r="C3" s="43" t="s">
        <v>71</v>
      </c>
      <c r="D3" s="43" t="s">
        <v>70</v>
      </c>
      <c r="E3" s="43" t="s">
        <v>19</v>
      </c>
      <c r="F3" s="55" t="s">
        <v>23</v>
      </c>
      <c r="G3" s="55" t="s">
        <v>24</v>
      </c>
      <c r="H3" s="40"/>
    </row>
    <row r="4" spans="1:8" ht="15" customHeight="1">
      <c r="A4" s="40"/>
      <c r="B4" s="41">
        <v>2012</v>
      </c>
      <c r="C4" s="53"/>
      <c r="D4" s="54">
        <v>19224.88</v>
      </c>
      <c r="E4" s="54">
        <v>208766</v>
      </c>
      <c r="F4" s="56"/>
      <c r="G4" s="56"/>
      <c r="H4" s="40"/>
    </row>
    <row r="5" spans="1:8" ht="15" customHeight="1">
      <c r="A5" s="40"/>
      <c r="B5" s="41">
        <v>2013</v>
      </c>
      <c r="C5" s="53">
        <v>38293.91</v>
      </c>
      <c r="D5" s="54">
        <v>22165.28</v>
      </c>
      <c r="E5" s="54">
        <v>230517.1</v>
      </c>
      <c r="F5" s="37">
        <f>C5/E5</f>
        <v>0.166121775781493</v>
      </c>
      <c r="G5" s="37">
        <f>D4/E4</f>
        <v>0.09208817527758352</v>
      </c>
      <c r="H5" s="40"/>
    </row>
    <row r="6" spans="1:8" ht="15" customHeight="1">
      <c r="A6" s="40"/>
      <c r="B6" s="41">
        <v>2014</v>
      </c>
      <c r="C6" s="53">
        <v>39087.579</v>
      </c>
      <c r="D6" s="54">
        <v>24576.5325</v>
      </c>
      <c r="E6" s="54">
        <v>251063.3</v>
      </c>
      <c r="F6" s="37">
        <f>C6/E6</f>
        <v>0.1556881431893869</v>
      </c>
      <c r="G6" s="37">
        <f>D5/E5</f>
        <v>0.09615460197963621</v>
      </c>
      <c r="H6" s="40"/>
    </row>
    <row r="7" spans="1:8" ht="15" customHeight="1">
      <c r="A7" s="40"/>
      <c r="B7" s="41">
        <v>2015</v>
      </c>
      <c r="C7" s="53">
        <v>38297.182</v>
      </c>
      <c r="D7" s="54">
        <v>28690.3769</v>
      </c>
      <c r="E7" s="54">
        <v>271028.2</v>
      </c>
      <c r="F7" s="37">
        <f>C7/E7</f>
        <v>0.1413033108731859</v>
      </c>
      <c r="G7" s="37">
        <f>D6/E6</f>
        <v>0.09788978516573311</v>
      </c>
      <c r="H7" s="40"/>
    </row>
    <row r="8" spans="1:8" ht="15" customHeight="1">
      <c r="A8" s="40"/>
      <c r="B8" s="41">
        <v>2016</v>
      </c>
      <c r="C8" s="53">
        <v>30587.52536</v>
      </c>
      <c r="D8" s="54"/>
      <c r="E8" s="53">
        <v>284086.1</v>
      </c>
      <c r="F8" s="37">
        <f>C8/E8</f>
        <v>0.10766991190346871</v>
      </c>
      <c r="G8" s="37">
        <f>D7/E7</f>
        <v>0.10585753401306579</v>
      </c>
      <c r="H8" s="40"/>
    </row>
    <row r="9" spans="1:8" ht="51" customHeight="1">
      <c r="A9" s="40"/>
      <c r="B9" s="89" t="s">
        <v>86</v>
      </c>
      <c r="C9" s="90"/>
      <c r="D9" s="90"/>
      <c r="E9" s="90"/>
      <c r="F9" s="90"/>
      <c r="G9" s="90"/>
      <c r="H9" s="40"/>
    </row>
  </sheetData>
  <sheetProtection/>
  <mergeCells count="2">
    <mergeCell ref="B9:G9"/>
    <mergeCell ref="B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2"/>
  <sheetViews>
    <sheetView zoomScalePageLayoutView="0" workbookViewId="0" topLeftCell="A1">
      <selection activeCell="J21" sqref="J21"/>
    </sheetView>
  </sheetViews>
  <sheetFormatPr defaultColWidth="11.421875" defaultRowHeight="15"/>
  <cols>
    <col min="1" max="1" width="2.8515625" style="1" customWidth="1"/>
    <col min="2" max="2" width="15.8515625" style="1" customWidth="1"/>
    <col min="3" max="6" width="15.7109375" style="1" customWidth="1"/>
    <col min="7" max="11" width="11.7109375" style="1" bestFit="1" customWidth="1"/>
    <col min="12" max="16384" width="11.421875" style="1" customWidth="1"/>
  </cols>
  <sheetData>
    <row r="1" spans="1:7" ht="11.25" customHeight="1">
      <c r="A1" s="39"/>
      <c r="B1" s="39"/>
      <c r="C1" s="39"/>
      <c r="D1" s="39"/>
      <c r="E1" s="39"/>
      <c r="F1" s="39"/>
      <c r="G1" s="39"/>
    </row>
    <row r="2" spans="1:7" ht="24" customHeight="1">
      <c r="A2" s="39"/>
      <c r="B2" s="105" t="s">
        <v>81</v>
      </c>
      <c r="C2" s="105"/>
      <c r="D2" s="105"/>
      <c r="E2" s="105"/>
      <c r="F2" s="105"/>
      <c r="G2" s="39"/>
    </row>
    <row r="3" spans="1:7" ht="11.25">
      <c r="A3" s="39"/>
      <c r="B3" s="40"/>
      <c r="C3" s="40"/>
      <c r="D3" s="40"/>
      <c r="E3" s="40"/>
      <c r="F3" s="74" t="s">
        <v>58</v>
      </c>
      <c r="G3" s="39"/>
    </row>
    <row r="4" spans="1:7" ht="15" customHeight="1">
      <c r="A4" s="39"/>
      <c r="B4" s="51"/>
      <c r="C4" s="44" t="s">
        <v>80</v>
      </c>
      <c r="D4" s="44" t="s">
        <v>27</v>
      </c>
      <c r="E4" s="44" t="s">
        <v>25</v>
      </c>
      <c r="F4" s="44" t="s">
        <v>8</v>
      </c>
      <c r="G4" s="39"/>
    </row>
    <row r="5" spans="1:7" ht="15" customHeight="1">
      <c r="A5" s="39"/>
      <c r="B5" s="76" t="s">
        <v>3</v>
      </c>
      <c r="C5" s="75">
        <v>0.38200946340481223</v>
      </c>
      <c r="D5" s="75">
        <v>0.22832980972515857</v>
      </c>
      <c r="E5" s="75">
        <v>0.38966072687002923</v>
      </c>
      <c r="F5" s="75">
        <v>1</v>
      </c>
      <c r="G5" s="39"/>
    </row>
    <row r="6" spans="1:7" ht="15" customHeight="1">
      <c r="A6" s="39"/>
      <c r="B6" s="76" t="s">
        <v>4</v>
      </c>
      <c r="C6" s="75">
        <v>0.4591354671075942</v>
      </c>
      <c r="D6" s="75">
        <v>0.21264910830282271</v>
      </c>
      <c r="E6" s="75">
        <v>0.328156371796386</v>
      </c>
      <c r="F6" s="75">
        <v>0.9999409472068029</v>
      </c>
      <c r="G6" s="39"/>
    </row>
    <row r="7" spans="1:7" ht="15" customHeight="1">
      <c r="A7" s="39"/>
      <c r="B7" s="76" t="s">
        <v>5</v>
      </c>
      <c r="C7" s="75">
        <v>0.5695055505375718</v>
      </c>
      <c r="D7" s="75">
        <v>0.15349203111797444</v>
      </c>
      <c r="E7" s="75">
        <v>0.2770024183444539</v>
      </c>
      <c r="F7" s="75">
        <v>1</v>
      </c>
      <c r="G7" s="39"/>
    </row>
    <row r="8" spans="1:7" ht="15" customHeight="1">
      <c r="A8" s="39"/>
      <c r="B8" s="76" t="s">
        <v>6</v>
      </c>
      <c r="C8" s="75">
        <v>0.4937291474052337</v>
      </c>
      <c r="D8" s="75">
        <v>0.16686095590304298</v>
      </c>
      <c r="E8" s="75">
        <v>0.33938979780520157</v>
      </c>
      <c r="F8" s="75">
        <v>0.9999799011134783</v>
      </c>
      <c r="G8" s="39"/>
    </row>
    <row r="9" spans="1:7" ht="15" customHeight="1">
      <c r="A9" s="39"/>
      <c r="B9" s="76" t="s">
        <v>7</v>
      </c>
      <c r="C9" s="75">
        <v>0.4315175047249258</v>
      </c>
      <c r="D9" s="75">
        <v>0.18195142647758394</v>
      </c>
      <c r="E9" s="75">
        <v>0.3865439257383098</v>
      </c>
      <c r="F9" s="75">
        <v>1.0000128569408195</v>
      </c>
      <c r="G9" s="39"/>
    </row>
    <row r="10" spans="1:7" ht="15" customHeight="1">
      <c r="A10" s="39"/>
      <c r="B10" s="76" t="s">
        <v>18</v>
      </c>
      <c r="C10" s="75">
        <v>0.6057454980940836</v>
      </c>
      <c r="D10" s="75">
        <v>0.16753077945407543</v>
      </c>
      <c r="E10" s="75">
        <v>0.22672372245184091</v>
      </c>
      <c r="F10" s="75">
        <v>1</v>
      </c>
      <c r="G10" s="39"/>
    </row>
    <row r="11" spans="1:7" ht="15" customHeight="1">
      <c r="A11" s="39"/>
      <c r="B11" s="76" t="s">
        <v>2</v>
      </c>
      <c r="C11" s="75">
        <v>0.5008940954499694</v>
      </c>
      <c r="D11" s="75">
        <v>0.1792872580838197</v>
      </c>
      <c r="E11" s="75">
        <v>0.3198256865878642</v>
      </c>
      <c r="F11" s="75">
        <v>1.0000070401216532</v>
      </c>
      <c r="G11" s="39"/>
    </row>
    <row r="12" spans="1:7" ht="60" customHeight="1">
      <c r="A12" s="39"/>
      <c r="B12" s="89" t="s">
        <v>79</v>
      </c>
      <c r="C12" s="90"/>
      <c r="D12" s="90"/>
      <c r="E12" s="90"/>
      <c r="F12" s="90"/>
      <c r="G12" s="39"/>
    </row>
  </sheetData>
  <sheetProtection/>
  <mergeCells count="2">
    <mergeCell ref="B2:F2"/>
    <mergeCell ref="B12:F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1"/>
  <sheetViews>
    <sheetView showGridLines="0" zoomScalePageLayoutView="0" workbookViewId="0" topLeftCell="A1">
      <selection activeCell="H27" sqref="H27"/>
    </sheetView>
  </sheetViews>
  <sheetFormatPr defaultColWidth="11.421875" defaultRowHeight="15"/>
  <cols>
    <col min="1" max="1" width="2.8515625" style="6" customWidth="1"/>
    <col min="2" max="2" width="13.8515625" style="6" customWidth="1"/>
    <col min="3" max="5" width="11.421875" style="6" customWidth="1"/>
    <col min="6" max="7" width="12.421875" style="6" bestFit="1" customWidth="1"/>
    <col min="8" max="8" width="15.8515625" style="6" bestFit="1" customWidth="1"/>
    <col min="9" max="16384" width="11.421875" style="6" customWidth="1"/>
  </cols>
  <sheetData>
    <row r="1" spans="1:9" ht="10.5" customHeight="1">
      <c r="A1" s="13"/>
      <c r="B1" s="13"/>
      <c r="C1" s="13"/>
      <c r="D1" s="13"/>
      <c r="E1" s="13"/>
      <c r="F1" s="13"/>
      <c r="G1" s="13"/>
      <c r="H1" s="13"/>
      <c r="I1" s="13"/>
    </row>
    <row r="2" spans="1:9" ht="13.5" customHeight="1">
      <c r="A2" s="13"/>
      <c r="B2" s="106" t="s">
        <v>77</v>
      </c>
      <c r="C2" s="106"/>
      <c r="D2" s="106"/>
      <c r="E2" s="106"/>
      <c r="F2" s="106"/>
      <c r="G2" s="106"/>
      <c r="H2" s="106"/>
      <c r="I2" s="13"/>
    </row>
    <row r="3" spans="1:9" ht="10.5" customHeight="1">
      <c r="A3" s="13"/>
      <c r="B3" s="107" t="s">
        <v>20</v>
      </c>
      <c r="C3" s="107"/>
      <c r="D3" s="107"/>
      <c r="E3" s="107"/>
      <c r="F3" s="107"/>
      <c r="G3" s="107"/>
      <c r="H3" s="107"/>
      <c r="I3" s="13"/>
    </row>
    <row r="4" spans="1:9" ht="15" customHeight="1">
      <c r="A4" s="13"/>
      <c r="B4" s="69"/>
      <c r="C4" s="70" t="s">
        <v>50</v>
      </c>
      <c r="D4" s="70" t="s">
        <v>51</v>
      </c>
      <c r="E4" s="70" t="s">
        <v>2</v>
      </c>
      <c r="F4" s="70" t="s">
        <v>50</v>
      </c>
      <c r="G4" s="70" t="s">
        <v>51</v>
      </c>
      <c r="H4" s="70" t="s">
        <v>52</v>
      </c>
      <c r="I4" s="13"/>
    </row>
    <row r="5" spans="1:9" ht="15" customHeight="1">
      <c r="A5" s="13"/>
      <c r="B5" s="69" t="s">
        <v>3</v>
      </c>
      <c r="C5" s="71">
        <f aca="true" t="shared" si="0" ref="C5:D10">F5/$H5*1000</f>
        <v>1.2107659235864858</v>
      </c>
      <c r="D5" s="71">
        <f t="shared" si="0"/>
        <v>0</v>
      </c>
      <c r="E5" s="71">
        <f aca="true" t="shared" si="1" ref="E5:E10">C5+D5</f>
        <v>1.2107659235864858</v>
      </c>
      <c r="F5" s="72">
        <v>19863</v>
      </c>
      <c r="G5" s="72"/>
      <c r="H5" s="73">
        <v>16405318</v>
      </c>
      <c r="I5" s="13"/>
    </row>
    <row r="6" spans="1:9" ht="15" customHeight="1">
      <c r="A6" s="13"/>
      <c r="B6" s="69" t="s">
        <v>4</v>
      </c>
      <c r="C6" s="71">
        <f t="shared" si="0"/>
        <v>4.397648493510972</v>
      </c>
      <c r="D6" s="71">
        <f t="shared" si="0"/>
        <v>0.0039694565144891775</v>
      </c>
      <c r="E6" s="71">
        <f t="shared" si="1"/>
        <v>4.401617950025461</v>
      </c>
      <c r="F6" s="72">
        <v>33869</v>
      </c>
      <c r="G6" s="72">
        <v>30.571229803294084</v>
      </c>
      <c r="H6" s="73">
        <v>7701616</v>
      </c>
      <c r="I6" s="13"/>
    </row>
    <row r="7" spans="1:9" ht="15" customHeight="1">
      <c r="A7" s="13"/>
      <c r="B7" s="69" t="s">
        <v>5</v>
      </c>
      <c r="C7" s="71">
        <f t="shared" si="0"/>
        <v>4.146291374728196</v>
      </c>
      <c r="D7" s="71">
        <f t="shared" si="0"/>
        <v>1.1671467607648494</v>
      </c>
      <c r="E7" s="71">
        <f t="shared" si="1"/>
        <v>5.313438135493045</v>
      </c>
      <c r="F7" s="72">
        <v>34323</v>
      </c>
      <c r="G7" s="72">
        <v>9661.640885611423</v>
      </c>
      <c r="H7" s="73">
        <v>8278000</v>
      </c>
      <c r="I7" s="13"/>
    </row>
    <row r="8" spans="1:9" ht="15" customHeight="1">
      <c r="A8" s="13"/>
      <c r="B8" s="69" t="s">
        <v>6</v>
      </c>
      <c r="C8" s="71">
        <f t="shared" si="0"/>
        <v>5.620947301288899</v>
      </c>
      <c r="D8" s="71">
        <f t="shared" si="0"/>
        <v>1.7168180180072028</v>
      </c>
      <c r="E8" s="71">
        <f t="shared" si="1"/>
        <v>7.337765319296102</v>
      </c>
      <c r="F8" s="72">
        <v>49753</v>
      </c>
      <c r="G8" s="72">
        <v>15196.165747778145</v>
      </c>
      <c r="H8" s="73">
        <v>8851355</v>
      </c>
      <c r="I8" s="13"/>
    </row>
    <row r="9" spans="1:9" ht="15" customHeight="1">
      <c r="A9" s="13"/>
      <c r="B9" s="69" t="s">
        <v>7</v>
      </c>
      <c r="C9" s="71">
        <f t="shared" si="0"/>
        <v>8.841102830391888</v>
      </c>
      <c r="D9" s="71">
        <f t="shared" si="0"/>
        <v>2.0108509415038904</v>
      </c>
      <c r="E9" s="71">
        <f t="shared" si="1"/>
        <v>10.85195377189578</v>
      </c>
      <c r="F9" s="72">
        <v>77780</v>
      </c>
      <c r="G9" s="72">
        <v>17690.551646172844</v>
      </c>
      <c r="H9" s="73">
        <v>8797545</v>
      </c>
      <c r="I9" s="13"/>
    </row>
    <row r="10" spans="1:9" ht="15" customHeight="1">
      <c r="A10" s="13"/>
      <c r="B10" s="69" t="s">
        <v>18</v>
      </c>
      <c r="C10" s="71">
        <f t="shared" si="0"/>
        <v>4.046737184426013</v>
      </c>
      <c r="D10" s="71">
        <f t="shared" si="0"/>
        <v>1.3310992386710745</v>
      </c>
      <c r="E10" s="71">
        <f t="shared" si="1"/>
        <v>5.377836423097088</v>
      </c>
      <c r="F10" s="72">
        <v>68470</v>
      </c>
      <c r="G10" s="72">
        <v>22521.938222863802</v>
      </c>
      <c r="H10" s="73">
        <v>16919804</v>
      </c>
      <c r="I10" s="13"/>
    </row>
    <row r="11" spans="1:9" ht="39" customHeight="1">
      <c r="A11" s="13"/>
      <c r="B11" s="108" t="s">
        <v>78</v>
      </c>
      <c r="C11" s="109"/>
      <c r="D11" s="109"/>
      <c r="E11" s="109"/>
      <c r="F11" s="109"/>
      <c r="G11" s="109"/>
      <c r="H11" s="109"/>
      <c r="I11" s="13"/>
    </row>
  </sheetData>
  <sheetProtection/>
  <mergeCells count="3">
    <mergeCell ref="B2:H2"/>
    <mergeCell ref="B3:H3"/>
    <mergeCell ref="B11:H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11"/>
  <sheetViews>
    <sheetView showGridLines="0" zoomScalePageLayoutView="0" workbookViewId="0" topLeftCell="A1">
      <selection activeCell="H19" sqref="H19"/>
    </sheetView>
  </sheetViews>
  <sheetFormatPr defaultColWidth="11.421875" defaultRowHeight="15"/>
  <cols>
    <col min="1" max="1" width="2.8515625" style="7" customWidth="1"/>
    <col min="2" max="2" width="17.28125" style="8" customWidth="1"/>
    <col min="3" max="16384" width="11.421875" style="7" customWidth="1"/>
  </cols>
  <sheetData>
    <row r="1" spans="1:14" ht="12" customHeight="1">
      <c r="A1" s="13"/>
      <c r="B1" s="57"/>
      <c r="C1" s="13"/>
      <c r="D1" s="13"/>
      <c r="E1" s="13"/>
      <c r="F1" s="13"/>
      <c r="G1" s="13"/>
      <c r="H1" s="13"/>
      <c r="I1" s="13"/>
      <c r="J1" s="13"/>
      <c r="K1" s="13"/>
      <c r="L1" s="13"/>
      <c r="M1" s="13"/>
      <c r="N1" s="13"/>
    </row>
    <row r="2" spans="1:14" ht="15" customHeight="1">
      <c r="A2" s="13"/>
      <c r="B2" s="104" t="s">
        <v>76</v>
      </c>
      <c r="C2" s="104"/>
      <c r="D2" s="104"/>
      <c r="E2" s="104"/>
      <c r="F2" s="104"/>
      <c r="G2" s="104"/>
      <c r="H2" s="104"/>
      <c r="I2" s="104"/>
      <c r="J2" s="104"/>
      <c r="K2" s="104"/>
      <c r="L2" s="104"/>
      <c r="M2" s="104"/>
      <c r="N2" s="13"/>
    </row>
    <row r="3" spans="1:14" ht="15" customHeight="1">
      <c r="A3" s="13"/>
      <c r="B3" s="66"/>
      <c r="C3" s="63" t="s">
        <v>45</v>
      </c>
      <c r="D3" s="63" t="s">
        <v>30</v>
      </c>
      <c r="E3" s="63" t="s">
        <v>44</v>
      </c>
      <c r="F3" s="63" t="s">
        <v>43</v>
      </c>
      <c r="G3" s="63" t="s">
        <v>42</v>
      </c>
      <c r="H3" s="63" t="s">
        <v>41</v>
      </c>
      <c r="I3" s="63" t="s">
        <v>40</v>
      </c>
      <c r="J3" s="63" t="s">
        <v>26</v>
      </c>
      <c r="K3" s="64" t="s">
        <v>39</v>
      </c>
      <c r="L3" s="64" t="s">
        <v>38</v>
      </c>
      <c r="M3" s="64"/>
      <c r="N3" s="13"/>
    </row>
    <row r="4" spans="1:14" ht="15" customHeight="1">
      <c r="A4" s="13"/>
      <c r="B4" s="65" t="s">
        <v>3</v>
      </c>
      <c r="C4" s="67">
        <v>0.05532617671345995</v>
      </c>
      <c r="D4" s="67">
        <v>0.009083402146985962</v>
      </c>
      <c r="E4" s="67">
        <v>0.04459124690338563</v>
      </c>
      <c r="F4" s="67">
        <v>0.09331131296449216</v>
      </c>
      <c r="G4" s="67">
        <v>0.12056151940545004</v>
      </c>
      <c r="H4" s="67">
        <v>0.1593724194880264</v>
      </c>
      <c r="I4" s="67">
        <v>0.09083402146985962</v>
      </c>
      <c r="J4" s="67">
        <v>0.14368290668868702</v>
      </c>
      <c r="K4" s="68">
        <v>0.13459950454170108</v>
      </c>
      <c r="L4" s="68">
        <v>0.1486374896779521</v>
      </c>
      <c r="M4" s="68">
        <v>1</v>
      </c>
      <c r="N4" s="13"/>
    </row>
    <row r="5" spans="1:14" ht="15" customHeight="1">
      <c r="A5" s="13"/>
      <c r="B5" s="65" t="s">
        <v>46</v>
      </c>
      <c r="C5" s="67">
        <v>0.0797914995990377</v>
      </c>
      <c r="D5" s="67">
        <v>0.022052927024859663</v>
      </c>
      <c r="E5" s="67">
        <v>0.049318364073777064</v>
      </c>
      <c r="F5" s="67">
        <v>0.050521251002405766</v>
      </c>
      <c r="G5" s="67">
        <v>0.05693664795509222</v>
      </c>
      <c r="H5" s="67">
        <v>0.24057738572574178</v>
      </c>
      <c r="I5" s="67">
        <v>0.06054530874097835</v>
      </c>
      <c r="J5" s="67">
        <v>0.28027265437048915</v>
      </c>
      <c r="K5" s="68">
        <v>0.07137129109863673</v>
      </c>
      <c r="L5" s="68">
        <v>0.08861267040898156</v>
      </c>
      <c r="M5" s="68">
        <v>1</v>
      </c>
      <c r="N5" s="13"/>
    </row>
    <row r="6" spans="1:14" ht="15" customHeight="1">
      <c r="A6" s="13"/>
      <c r="B6" s="65" t="s">
        <v>47</v>
      </c>
      <c r="C6" s="67">
        <v>0.10297811266594904</v>
      </c>
      <c r="D6" s="67">
        <v>0.05669178327951202</v>
      </c>
      <c r="E6" s="67">
        <v>0.05705059203444564</v>
      </c>
      <c r="F6" s="67">
        <v>0.06315034086831718</v>
      </c>
      <c r="G6" s="67">
        <v>0.0581270182992465</v>
      </c>
      <c r="H6" s="67">
        <v>0.1991388589881593</v>
      </c>
      <c r="I6" s="67">
        <v>0.026551847865087908</v>
      </c>
      <c r="J6" s="67">
        <v>0.31646932185145316</v>
      </c>
      <c r="K6" s="68">
        <v>0.04843918191603876</v>
      </c>
      <c r="L6" s="68">
        <v>0.06925008970218874</v>
      </c>
      <c r="M6" s="68">
        <v>1</v>
      </c>
      <c r="N6" s="13"/>
    </row>
    <row r="7" spans="1:14" ht="15" customHeight="1">
      <c r="A7" s="13"/>
      <c r="B7" s="65" t="s">
        <v>48</v>
      </c>
      <c r="C7" s="67">
        <v>0.09247397918334668</v>
      </c>
      <c r="D7" s="67">
        <v>0.043634907926341074</v>
      </c>
      <c r="E7" s="67">
        <v>0.054643714971977585</v>
      </c>
      <c r="F7" s="67">
        <v>0.05504403522818255</v>
      </c>
      <c r="G7" s="67">
        <v>0.041633306645316254</v>
      </c>
      <c r="H7" s="67">
        <v>0.17373899119295438</v>
      </c>
      <c r="I7" s="67">
        <v>0.036028823058446756</v>
      </c>
      <c r="J7" s="67">
        <v>0.3220576461168935</v>
      </c>
      <c r="K7" s="68">
        <v>0.07806244995996797</v>
      </c>
      <c r="L7" s="68">
        <v>0.10208166533226581</v>
      </c>
      <c r="M7" s="68">
        <v>1</v>
      </c>
      <c r="N7" s="13"/>
    </row>
    <row r="8" spans="1:14" ht="15" customHeight="1">
      <c r="A8" s="13"/>
      <c r="B8" s="65" t="s">
        <v>49</v>
      </c>
      <c r="C8" s="67">
        <v>0.08120447874768995</v>
      </c>
      <c r="D8" s="67">
        <v>0.036525709316230025</v>
      </c>
      <c r="E8" s="67">
        <v>0.04489618436786607</v>
      </c>
      <c r="F8" s="67">
        <v>0.04304815740841396</v>
      </c>
      <c r="G8" s="67">
        <v>0.05283182954668986</v>
      </c>
      <c r="H8" s="67">
        <v>0.14501576258288945</v>
      </c>
      <c r="I8" s="67">
        <v>0.044787476899663003</v>
      </c>
      <c r="J8" s="67">
        <v>0.33601478421567565</v>
      </c>
      <c r="K8" s="68">
        <v>0.08881400152190455</v>
      </c>
      <c r="L8" s="68">
        <v>0.1255571257745407</v>
      </c>
      <c r="M8" s="68">
        <v>1</v>
      </c>
      <c r="N8" s="13"/>
    </row>
    <row r="9" spans="1:14" ht="15" customHeight="1">
      <c r="A9" s="13"/>
      <c r="B9" s="65" t="s">
        <v>18</v>
      </c>
      <c r="C9" s="67">
        <v>0.1540864783804049</v>
      </c>
      <c r="D9" s="67">
        <v>0.07960509872531867</v>
      </c>
      <c r="E9" s="67">
        <v>0.07185703574106474</v>
      </c>
      <c r="F9" s="67">
        <v>0.06360909772556861</v>
      </c>
      <c r="G9" s="67">
        <v>0.06510872281929518</v>
      </c>
      <c r="H9" s="67">
        <v>0.15421144713821544</v>
      </c>
      <c r="I9" s="67">
        <v>0.056735816045988506</v>
      </c>
      <c r="J9" s="67">
        <v>0.25106223444138964</v>
      </c>
      <c r="K9" s="68">
        <v>0.049237690577355664</v>
      </c>
      <c r="L9" s="68">
        <v>0.05473631592101975</v>
      </c>
      <c r="M9" s="68">
        <v>1</v>
      </c>
      <c r="N9" s="13"/>
    </row>
    <row r="10" spans="1:14" ht="15" customHeight="1">
      <c r="A10" s="13"/>
      <c r="B10" s="65" t="s">
        <v>8</v>
      </c>
      <c r="C10" s="67">
        <v>0.10439177413733008</v>
      </c>
      <c r="D10" s="67">
        <v>0.049285465318926455</v>
      </c>
      <c r="E10" s="67">
        <v>0.05562913907284768</v>
      </c>
      <c r="F10" s="67">
        <v>0.05562913907284768</v>
      </c>
      <c r="G10" s="67">
        <v>0.05799930289299407</v>
      </c>
      <c r="H10" s="67">
        <v>0.16678285116765423</v>
      </c>
      <c r="I10" s="67">
        <v>0.04813523875914953</v>
      </c>
      <c r="J10" s="67">
        <v>0.2950505402579296</v>
      </c>
      <c r="K10" s="68">
        <v>0.07239456256535379</v>
      </c>
      <c r="L10" s="68">
        <v>0.09410944579993029</v>
      </c>
      <c r="M10" s="68">
        <v>1</v>
      </c>
      <c r="N10" s="13"/>
    </row>
    <row r="11" spans="1:14" ht="62.25" customHeight="1">
      <c r="A11" s="13"/>
      <c r="B11" s="108" t="s">
        <v>75</v>
      </c>
      <c r="C11" s="108"/>
      <c r="D11" s="108"/>
      <c r="E11" s="108"/>
      <c r="F11" s="108"/>
      <c r="G11" s="108"/>
      <c r="H11" s="108"/>
      <c r="I11" s="108"/>
      <c r="J11" s="108"/>
      <c r="K11" s="108"/>
      <c r="L11" s="108"/>
      <c r="M11" s="108"/>
      <c r="N11" s="13"/>
    </row>
  </sheetData>
  <sheetProtection/>
  <mergeCells count="2">
    <mergeCell ref="B11:M11"/>
    <mergeCell ref="B2:M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BARADJI, Eva (DREES/OS/BHD)</dc:creator>
  <cp:keywords/>
  <dc:description/>
  <cp:lastModifiedBy>Mathilde</cp:lastModifiedBy>
  <dcterms:created xsi:type="dcterms:W3CDTF">2019-01-08T11:13:45Z</dcterms:created>
  <dcterms:modified xsi:type="dcterms:W3CDTF">2019-06-11T10:40:57Z</dcterms:modified>
  <cp:category/>
  <cp:version/>
  <cp:contentType/>
  <cp:contentStatus/>
</cp:coreProperties>
</file>